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福生市\0214行政管理課\H29以前のファイル\行政改革関連\H29_行政改革関係\09_オープンデータ\総合窓口課から人口データ\"/>
    </mc:Choice>
  </mc:AlternateContent>
  <bookViews>
    <workbookView xWindow="0" yWindow="1410" windowWidth="13140" windowHeight="7050" activeTab="11"/>
  </bookViews>
  <sheets>
    <sheet name=" 4月" sheetId="48" r:id="rId1"/>
    <sheet name="5月" sheetId="51" r:id="rId2"/>
    <sheet name="6月" sheetId="52" r:id="rId3"/>
    <sheet name="7月" sheetId="53" r:id="rId4"/>
    <sheet name="8月" sheetId="62" r:id="rId5"/>
    <sheet name="9月" sheetId="63" r:id="rId6"/>
    <sheet name="10月" sheetId="64" r:id="rId7"/>
    <sheet name="11月" sheetId="65" r:id="rId8"/>
    <sheet name="12月" sheetId="66" r:id="rId9"/>
    <sheet name="1月" sheetId="67" r:id="rId10"/>
    <sheet name="2月" sheetId="68" r:id="rId11"/>
    <sheet name="3月" sheetId="69" r:id="rId12"/>
    <sheet name="様式" sheetId="50" r:id="rId13"/>
  </sheets>
  <calcPr calcId="152511"/>
</workbook>
</file>

<file path=xl/calcChain.xml><?xml version="1.0" encoding="utf-8"?>
<calcChain xmlns="http://schemas.openxmlformats.org/spreadsheetml/2006/main">
  <c r="W112" i="69" l="1"/>
  <c r="W111" i="69"/>
  <c r="S111" i="69"/>
  <c r="O111" i="69"/>
  <c r="K111" i="69"/>
  <c r="W110" i="69"/>
  <c r="S110" i="69"/>
  <c r="O110" i="69"/>
  <c r="K110" i="69"/>
  <c r="W109" i="69"/>
  <c r="S109" i="69"/>
  <c r="O109" i="69"/>
  <c r="K109" i="69"/>
  <c r="W108" i="69"/>
  <c r="S108" i="69"/>
  <c r="O108" i="69"/>
  <c r="K108" i="69"/>
  <c r="W107" i="69"/>
  <c r="S107" i="69"/>
  <c r="O107" i="69"/>
  <c r="K107" i="69"/>
  <c r="Y106" i="69"/>
  <c r="X106" i="69"/>
  <c r="W106" i="69" s="1"/>
  <c r="U106" i="69"/>
  <c r="T106" i="69"/>
  <c r="S106" i="69"/>
  <c r="Q106" i="69"/>
  <c r="P106" i="69"/>
  <c r="O106" i="69"/>
  <c r="M106" i="69"/>
  <c r="K106" i="69" s="1"/>
  <c r="L106" i="69"/>
  <c r="W105" i="69"/>
  <c r="S105" i="69"/>
  <c r="O105" i="69"/>
  <c r="K105" i="69"/>
  <c r="W104" i="69"/>
  <c r="S104" i="69"/>
  <c r="O104" i="69"/>
  <c r="K104" i="69"/>
  <c r="W103" i="69"/>
  <c r="S103" i="69"/>
  <c r="O103" i="69"/>
  <c r="K103" i="69"/>
  <c r="G103" i="69"/>
  <c r="F103" i="69"/>
  <c r="E103" i="69"/>
  <c r="W102" i="69"/>
  <c r="S102" i="69"/>
  <c r="O102" i="69"/>
  <c r="K102" i="69"/>
  <c r="D102" i="69"/>
  <c r="W101" i="69"/>
  <c r="S101" i="69"/>
  <c r="O101" i="69"/>
  <c r="K101" i="69"/>
  <c r="D101" i="69"/>
  <c r="Y100" i="69"/>
  <c r="X100" i="69"/>
  <c r="W100" i="69"/>
  <c r="U100" i="69"/>
  <c r="S100" i="69" s="1"/>
  <c r="T100" i="69"/>
  <c r="P115" i="69" s="1"/>
  <c r="Q100" i="69"/>
  <c r="P100" i="69"/>
  <c r="O100" i="69" s="1"/>
  <c r="M100" i="69"/>
  <c r="L100" i="69"/>
  <c r="K100" i="69"/>
  <c r="D100" i="69"/>
  <c r="W99" i="69"/>
  <c r="S99" i="69"/>
  <c r="O99" i="69"/>
  <c r="K99" i="69"/>
  <c r="D99" i="69"/>
  <c r="W98" i="69"/>
  <c r="S98" i="69"/>
  <c r="O98" i="69"/>
  <c r="K98" i="69"/>
  <c r="D98" i="69"/>
  <c r="W97" i="69"/>
  <c r="S97" i="69"/>
  <c r="O97" i="69"/>
  <c r="K97" i="69"/>
  <c r="D97" i="69"/>
  <c r="W96" i="69"/>
  <c r="S96" i="69"/>
  <c r="O96" i="69"/>
  <c r="K96" i="69"/>
  <c r="D96" i="69"/>
  <c r="W95" i="69"/>
  <c r="S95" i="69"/>
  <c r="O95" i="69"/>
  <c r="K95" i="69"/>
  <c r="D95" i="69"/>
  <c r="Y94" i="69"/>
  <c r="X94" i="69"/>
  <c r="W94" i="69" s="1"/>
  <c r="U94" i="69"/>
  <c r="T94" i="69"/>
  <c r="S94" i="69"/>
  <c r="Q94" i="69"/>
  <c r="P94" i="69"/>
  <c r="O94" i="69"/>
  <c r="M94" i="69"/>
  <c r="K94" i="69" s="1"/>
  <c r="L94" i="69"/>
  <c r="D94" i="69"/>
  <c r="W93" i="69"/>
  <c r="S93" i="69"/>
  <c r="O93" i="69"/>
  <c r="K93" i="69"/>
  <c r="D93" i="69"/>
  <c r="W92" i="69"/>
  <c r="S92" i="69"/>
  <c r="O92" i="69"/>
  <c r="K92" i="69"/>
  <c r="D92" i="69"/>
  <c r="W91" i="69"/>
  <c r="S91" i="69"/>
  <c r="O91" i="69"/>
  <c r="K91" i="69"/>
  <c r="D91" i="69"/>
  <c r="W90" i="69"/>
  <c r="S90" i="69"/>
  <c r="O90" i="69"/>
  <c r="K90" i="69"/>
  <c r="D90" i="69"/>
  <c r="W89" i="69"/>
  <c r="S89" i="69"/>
  <c r="O89" i="69"/>
  <c r="K89" i="69"/>
  <c r="D89" i="69"/>
  <c r="Y88" i="69"/>
  <c r="X88" i="69"/>
  <c r="W88" i="69"/>
  <c r="U88" i="69"/>
  <c r="S88" i="69" s="1"/>
  <c r="T88" i="69"/>
  <c r="Q88" i="69"/>
  <c r="P88" i="69"/>
  <c r="O88" i="69" s="1"/>
  <c r="M88" i="69"/>
  <c r="L88" i="69"/>
  <c r="K88" i="69"/>
  <c r="D88" i="69"/>
  <c r="W87" i="69"/>
  <c r="S87" i="69"/>
  <c r="O87" i="69"/>
  <c r="K87" i="69"/>
  <c r="D87" i="69"/>
  <c r="W86" i="69"/>
  <c r="S86" i="69"/>
  <c r="O86" i="69"/>
  <c r="K86" i="69"/>
  <c r="D86" i="69"/>
  <c r="W85" i="69"/>
  <c r="S85" i="69"/>
  <c r="O85" i="69"/>
  <c r="K85" i="69"/>
  <c r="D85" i="69"/>
  <c r="W84" i="69"/>
  <c r="S84" i="69"/>
  <c r="O84" i="69"/>
  <c r="K84" i="69"/>
  <c r="D84" i="69"/>
  <c r="W83" i="69"/>
  <c r="S83" i="69"/>
  <c r="O83" i="69"/>
  <c r="K83" i="69"/>
  <c r="D83" i="69"/>
  <c r="D103" i="69" s="1"/>
  <c r="Y82" i="69"/>
  <c r="X82" i="69"/>
  <c r="W82" i="69" s="1"/>
  <c r="U82" i="69"/>
  <c r="T82" i="69"/>
  <c r="S82" i="69"/>
  <c r="Q82" i="69"/>
  <c r="P82" i="69"/>
  <c r="O82" i="69"/>
  <c r="M82" i="69"/>
  <c r="K82" i="69" s="1"/>
  <c r="L82" i="69"/>
  <c r="R80" i="69"/>
  <c r="G80" i="69"/>
  <c r="W73" i="69"/>
  <c r="W72" i="69"/>
  <c r="S72" i="69"/>
  <c r="O72" i="69"/>
  <c r="K72" i="69"/>
  <c r="W71" i="69"/>
  <c r="S71" i="69"/>
  <c r="O71" i="69"/>
  <c r="K71" i="69"/>
  <c r="W70" i="69"/>
  <c r="S70" i="69"/>
  <c r="O70" i="69"/>
  <c r="K70" i="69"/>
  <c r="W69" i="69"/>
  <c r="S69" i="69"/>
  <c r="O69" i="69"/>
  <c r="K69" i="69"/>
  <c r="W68" i="69"/>
  <c r="S68" i="69"/>
  <c r="O68" i="69"/>
  <c r="K68" i="69"/>
  <c r="Y67" i="69"/>
  <c r="W67" i="69" s="1"/>
  <c r="X67" i="69"/>
  <c r="U67" i="69"/>
  <c r="T67" i="69"/>
  <c r="S67" i="69" s="1"/>
  <c r="Q67" i="69"/>
  <c r="P67" i="69"/>
  <c r="O67" i="69"/>
  <c r="M67" i="69"/>
  <c r="L67" i="69"/>
  <c r="K67" i="69"/>
  <c r="W66" i="69"/>
  <c r="S66" i="69"/>
  <c r="O66" i="69"/>
  <c r="K66" i="69"/>
  <c r="W65" i="69"/>
  <c r="S65" i="69"/>
  <c r="O65" i="69"/>
  <c r="K65" i="69"/>
  <c r="W64" i="69"/>
  <c r="S64" i="69"/>
  <c r="O64" i="69"/>
  <c r="K64" i="69"/>
  <c r="G64" i="69"/>
  <c r="F64" i="69"/>
  <c r="E64" i="69"/>
  <c r="W63" i="69"/>
  <c r="S63" i="69"/>
  <c r="O63" i="69"/>
  <c r="K63" i="69"/>
  <c r="D63" i="69"/>
  <c r="W62" i="69"/>
  <c r="S62" i="69"/>
  <c r="O62" i="69"/>
  <c r="K62" i="69"/>
  <c r="D62" i="69"/>
  <c r="Y61" i="69"/>
  <c r="X61" i="69"/>
  <c r="W61" i="69"/>
  <c r="U61" i="69"/>
  <c r="Q76" i="69" s="1"/>
  <c r="T61" i="69"/>
  <c r="P76" i="69" s="1"/>
  <c r="O76" i="69" s="1"/>
  <c r="S61" i="69"/>
  <c r="Q61" i="69"/>
  <c r="O61" i="69" s="1"/>
  <c r="P61" i="69"/>
  <c r="M61" i="69"/>
  <c r="L61" i="69"/>
  <c r="K61" i="69" s="1"/>
  <c r="D61" i="69"/>
  <c r="W60" i="69"/>
  <c r="S60" i="69"/>
  <c r="O60" i="69"/>
  <c r="K60" i="69"/>
  <c r="D60" i="69"/>
  <c r="W59" i="69"/>
  <c r="S59" i="69"/>
  <c r="O59" i="69"/>
  <c r="K59" i="69"/>
  <c r="D59" i="69"/>
  <c r="W58" i="69"/>
  <c r="S58" i="69"/>
  <c r="O58" i="69"/>
  <c r="K58" i="69"/>
  <c r="D58" i="69"/>
  <c r="W57" i="69"/>
  <c r="S57" i="69"/>
  <c r="O57" i="69"/>
  <c r="K57" i="69"/>
  <c r="D57" i="69"/>
  <c r="W56" i="69"/>
  <c r="S56" i="69"/>
  <c r="O56" i="69"/>
  <c r="K56" i="69"/>
  <c r="D56" i="69"/>
  <c r="Y55" i="69"/>
  <c r="W55" i="69" s="1"/>
  <c r="X55" i="69"/>
  <c r="U55" i="69"/>
  <c r="T55" i="69"/>
  <c r="S55" i="69" s="1"/>
  <c r="Q55" i="69"/>
  <c r="P55" i="69"/>
  <c r="O55" i="69"/>
  <c r="M55" i="69"/>
  <c r="L55" i="69"/>
  <c r="K55" i="69"/>
  <c r="D55" i="69"/>
  <c r="W54" i="69"/>
  <c r="S54" i="69"/>
  <c r="O54" i="69"/>
  <c r="K54" i="69"/>
  <c r="D54" i="69"/>
  <c r="W53" i="69"/>
  <c r="S53" i="69"/>
  <c r="O53" i="69"/>
  <c r="K53" i="69"/>
  <c r="D53" i="69"/>
  <c r="W52" i="69"/>
  <c r="S52" i="69"/>
  <c r="O52" i="69"/>
  <c r="K52" i="69"/>
  <c r="D52" i="69"/>
  <c r="W51" i="69"/>
  <c r="S51" i="69"/>
  <c r="O51" i="69"/>
  <c r="K51" i="69"/>
  <c r="D51" i="69"/>
  <c r="W50" i="69"/>
  <c r="S50" i="69"/>
  <c r="O50" i="69"/>
  <c r="K50" i="69"/>
  <c r="D50" i="69"/>
  <c r="Y49" i="69"/>
  <c r="X49" i="69"/>
  <c r="W49" i="69"/>
  <c r="U49" i="69"/>
  <c r="T49" i="69"/>
  <c r="S49" i="69"/>
  <c r="Q49" i="69"/>
  <c r="O49" i="69" s="1"/>
  <c r="P49" i="69"/>
  <c r="M49" i="69"/>
  <c r="L49" i="69"/>
  <c r="K49" i="69" s="1"/>
  <c r="D49" i="69"/>
  <c r="W48" i="69"/>
  <c r="S48" i="69"/>
  <c r="O48" i="69"/>
  <c r="K48" i="69"/>
  <c r="D48" i="69"/>
  <c r="W47" i="69"/>
  <c r="S47" i="69"/>
  <c r="O47" i="69"/>
  <c r="K47" i="69"/>
  <c r="D47" i="69"/>
  <c r="W46" i="69"/>
  <c r="S46" i="69"/>
  <c r="O46" i="69"/>
  <c r="K46" i="69"/>
  <c r="D46" i="69"/>
  <c r="W45" i="69"/>
  <c r="S45" i="69"/>
  <c r="O45" i="69"/>
  <c r="K45" i="69"/>
  <c r="D45" i="69"/>
  <c r="W44" i="69"/>
  <c r="S44" i="69"/>
  <c r="O44" i="69"/>
  <c r="K44" i="69"/>
  <c r="D44" i="69"/>
  <c r="D64" i="69" s="1"/>
  <c r="Y43" i="69"/>
  <c r="W43" i="69" s="1"/>
  <c r="X43" i="69"/>
  <c r="U43" i="69"/>
  <c r="T43" i="69"/>
  <c r="S43" i="69" s="1"/>
  <c r="Q43" i="69"/>
  <c r="P43" i="69"/>
  <c r="O43" i="69"/>
  <c r="M43" i="69"/>
  <c r="L43" i="69"/>
  <c r="X74" i="69" s="1"/>
  <c r="K43" i="69"/>
  <c r="R41" i="69"/>
  <c r="G41" i="69"/>
  <c r="H36" i="69"/>
  <c r="G36" i="69"/>
  <c r="F36" i="69"/>
  <c r="E36" i="69"/>
  <c r="D35" i="69"/>
  <c r="W34" i="69"/>
  <c r="D34" i="69"/>
  <c r="W33" i="69"/>
  <c r="S33" i="69"/>
  <c r="O33" i="69"/>
  <c r="K33" i="69"/>
  <c r="D33" i="69"/>
  <c r="W32" i="69"/>
  <c r="S32" i="69"/>
  <c r="O32" i="69"/>
  <c r="K32" i="69"/>
  <c r="D32" i="69"/>
  <c r="W31" i="69"/>
  <c r="S31" i="69"/>
  <c r="O31" i="69"/>
  <c r="K31" i="69"/>
  <c r="D31" i="69"/>
  <c r="W30" i="69"/>
  <c r="S30" i="69"/>
  <c r="O30" i="69"/>
  <c r="K30" i="69"/>
  <c r="D30" i="69"/>
  <c r="W29" i="69"/>
  <c r="S29" i="69"/>
  <c r="O29" i="69"/>
  <c r="K29" i="69"/>
  <c r="D29" i="69"/>
  <c r="Y28" i="69"/>
  <c r="X28" i="69"/>
  <c r="W28" i="69"/>
  <c r="U28" i="69"/>
  <c r="S28" i="69" s="1"/>
  <c r="T28" i="69"/>
  <c r="Q28" i="69"/>
  <c r="P28" i="69"/>
  <c r="O28" i="69" s="1"/>
  <c r="M28" i="69"/>
  <c r="L28" i="69"/>
  <c r="K28" i="69"/>
  <c r="D28" i="69"/>
  <c r="W27" i="69"/>
  <c r="S27" i="69"/>
  <c r="O27" i="69"/>
  <c r="K27" i="69"/>
  <c r="D27" i="69"/>
  <c r="W26" i="69"/>
  <c r="S26" i="69"/>
  <c r="O26" i="69"/>
  <c r="K26" i="69"/>
  <c r="D26" i="69"/>
  <c r="W25" i="69"/>
  <c r="S25" i="69"/>
  <c r="O25" i="69"/>
  <c r="K25" i="69"/>
  <c r="D25" i="69"/>
  <c r="W24" i="69"/>
  <c r="S24" i="69"/>
  <c r="O24" i="69"/>
  <c r="K24" i="69"/>
  <c r="D24" i="69"/>
  <c r="W23" i="69"/>
  <c r="S23" i="69"/>
  <c r="O23" i="69"/>
  <c r="K23" i="69"/>
  <c r="D23" i="69"/>
  <c r="Y22" i="69"/>
  <c r="X22" i="69"/>
  <c r="W22" i="69" s="1"/>
  <c r="U22" i="69"/>
  <c r="Q37" i="69" s="1"/>
  <c r="T22" i="69"/>
  <c r="P37" i="69" s="1"/>
  <c r="O37" i="69" s="1"/>
  <c r="S22" i="69"/>
  <c r="Q22" i="69"/>
  <c r="P22" i="69"/>
  <c r="O22" i="69"/>
  <c r="M22" i="69"/>
  <c r="K22" i="69" s="1"/>
  <c r="L22" i="69"/>
  <c r="D22" i="69"/>
  <c r="W21" i="69"/>
  <c r="S21" i="69"/>
  <c r="O21" i="69"/>
  <c r="K21" i="69"/>
  <c r="D21" i="69"/>
  <c r="W20" i="69"/>
  <c r="S20" i="69"/>
  <c r="O20" i="69"/>
  <c r="K20" i="69"/>
  <c r="D20" i="69"/>
  <c r="W19" i="69"/>
  <c r="S19" i="69"/>
  <c r="O19" i="69"/>
  <c r="K19" i="69"/>
  <c r="D19" i="69"/>
  <c r="W18" i="69"/>
  <c r="S18" i="69"/>
  <c r="O18" i="69"/>
  <c r="K18" i="69"/>
  <c r="D18" i="69"/>
  <c r="W17" i="69"/>
  <c r="S17" i="69"/>
  <c r="O17" i="69"/>
  <c r="K17" i="69"/>
  <c r="D17" i="69"/>
  <c r="Y16" i="69"/>
  <c r="X16" i="69"/>
  <c r="W16" i="69"/>
  <c r="U16" i="69"/>
  <c r="S16" i="69" s="1"/>
  <c r="T16" i="69"/>
  <c r="Q16" i="69"/>
  <c r="P16" i="69"/>
  <c r="O16" i="69" s="1"/>
  <c r="M16" i="69"/>
  <c r="L16" i="69"/>
  <c r="X35" i="69" s="1"/>
  <c r="K16" i="69"/>
  <c r="D16" i="69"/>
  <c r="D36" i="69" s="1"/>
  <c r="W15" i="69"/>
  <c r="S15" i="69"/>
  <c r="O15" i="69"/>
  <c r="K15" i="69"/>
  <c r="W14" i="69"/>
  <c r="S14" i="69"/>
  <c r="O14" i="69"/>
  <c r="K14" i="69"/>
  <c r="W13" i="69"/>
  <c r="S13" i="69"/>
  <c r="O13" i="69"/>
  <c r="K13" i="69"/>
  <c r="W12" i="69"/>
  <c r="S12" i="69"/>
  <c r="O12" i="69"/>
  <c r="K12" i="69"/>
  <c r="W11" i="69"/>
  <c r="S11" i="69"/>
  <c r="O11" i="69"/>
  <c r="K11" i="69"/>
  <c r="D11" i="69"/>
  <c r="Y10" i="69"/>
  <c r="X10" i="69"/>
  <c r="W10" i="69" s="1"/>
  <c r="U10" i="69"/>
  <c r="T10" i="69"/>
  <c r="S10" i="69"/>
  <c r="Q10" i="69"/>
  <c r="P10" i="69"/>
  <c r="O10" i="69"/>
  <c r="M10" i="69"/>
  <c r="Y35" i="69" s="1"/>
  <c r="L10" i="69"/>
  <c r="W9" i="69"/>
  <c r="S9" i="69"/>
  <c r="O9" i="69"/>
  <c r="K9" i="69"/>
  <c r="W8" i="69"/>
  <c r="S8" i="69"/>
  <c r="O8" i="69"/>
  <c r="K8" i="69"/>
  <c r="E8" i="69"/>
  <c r="W7" i="69"/>
  <c r="S7" i="69"/>
  <c r="O7" i="69"/>
  <c r="K7" i="69"/>
  <c r="E7" i="69"/>
  <c r="W6" i="69"/>
  <c r="S6" i="69"/>
  <c r="O6" i="69"/>
  <c r="K6" i="69"/>
  <c r="G6" i="69"/>
  <c r="F6" i="69"/>
  <c r="E6" i="69"/>
  <c r="W5" i="69"/>
  <c r="S5" i="69"/>
  <c r="O5" i="69"/>
  <c r="K5" i="69"/>
  <c r="Y4" i="69"/>
  <c r="W4" i="69" s="1"/>
  <c r="X4" i="69"/>
  <c r="U4" i="69"/>
  <c r="T4" i="69"/>
  <c r="S4" i="69" s="1"/>
  <c r="Q4" i="69"/>
  <c r="P4" i="69"/>
  <c r="O4" i="69"/>
  <c r="M4" i="69"/>
  <c r="L4" i="69"/>
  <c r="K4" i="69"/>
  <c r="R2" i="69"/>
  <c r="W35" i="69" l="1"/>
  <c r="O115" i="69"/>
  <c r="Y74" i="69"/>
  <c r="W74" i="69" s="1"/>
  <c r="X113" i="69"/>
  <c r="W113" i="69" s="1"/>
  <c r="Q115" i="69"/>
  <c r="Y113" i="69"/>
  <c r="K10" i="69"/>
  <c r="W112" i="68"/>
  <c r="W111" i="68"/>
  <c r="S111" i="68"/>
  <c r="O111" i="68"/>
  <c r="K111" i="68"/>
  <c r="W110" i="68"/>
  <c r="S110" i="68"/>
  <c r="O110" i="68"/>
  <c r="K110" i="68"/>
  <c r="W109" i="68"/>
  <c r="S109" i="68"/>
  <c r="O109" i="68"/>
  <c r="K109" i="68"/>
  <c r="W108" i="68"/>
  <c r="S108" i="68"/>
  <c r="O108" i="68"/>
  <c r="K108" i="68"/>
  <c r="W107" i="68"/>
  <c r="S107" i="68"/>
  <c r="O107" i="68"/>
  <c r="K107" i="68"/>
  <c r="Y106" i="68"/>
  <c r="W106" i="68" s="1"/>
  <c r="X106" i="68"/>
  <c r="U106" i="68"/>
  <c r="T106" i="68"/>
  <c r="S106" i="68" s="1"/>
  <c r="Q106" i="68"/>
  <c r="P106" i="68"/>
  <c r="O106" i="68"/>
  <c r="M106" i="68"/>
  <c r="L106" i="68"/>
  <c r="K106" i="68"/>
  <c r="W105" i="68"/>
  <c r="S105" i="68"/>
  <c r="O105" i="68"/>
  <c r="K105" i="68"/>
  <c r="W104" i="68"/>
  <c r="S104" i="68"/>
  <c r="O104" i="68"/>
  <c r="K104" i="68"/>
  <c r="W103" i="68"/>
  <c r="S103" i="68"/>
  <c r="O103" i="68"/>
  <c r="K103" i="68"/>
  <c r="G103" i="68"/>
  <c r="F103" i="68"/>
  <c r="E103" i="68"/>
  <c r="W102" i="68"/>
  <c r="S102" i="68"/>
  <c r="O102" i="68"/>
  <c r="K102" i="68"/>
  <c r="D102" i="68"/>
  <c r="W101" i="68"/>
  <c r="S101" i="68"/>
  <c r="O101" i="68"/>
  <c r="K101" i="68"/>
  <c r="D101" i="68"/>
  <c r="Y100" i="68"/>
  <c r="X100" i="68"/>
  <c r="W100" i="68"/>
  <c r="U100" i="68"/>
  <c r="Q115" i="68" s="1"/>
  <c r="T100" i="68"/>
  <c r="P115" i="68" s="1"/>
  <c r="S100" i="68"/>
  <c r="Q100" i="68"/>
  <c r="O100" i="68" s="1"/>
  <c r="P100" i="68"/>
  <c r="M100" i="68"/>
  <c r="L100" i="68"/>
  <c r="K100" i="68" s="1"/>
  <c r="D100" i="68"/>
  <c r="W99" i="68"/>
  <c r="S99" i="68"/>
  <c r="O99" i="68"/>
  <c r="K99" i="68"/>
  <c r="D99" i="68"/>
  <c r="W98" i="68"/>
  <c r="S98" i="68"/>
  <c r="O98" i="68"/>
  <c r="K98" i="68"/>
  <c r="D98" i="68"/>
  <c r="W97" i="68"/>
  <c r="S97" i="68"/>
  <c r="O97" i="68"/>
  <c r="K97" i="68"/>
  <c r="D97" i="68"/>
  <c r="W96" i="68"/>
  <c r="S96" i="68"/>
  <c r="O96" i="68"/>
  <c r="K96" i="68"/>
  <c r="D96" i="68"/>
  <c r="W95" i="68"/>
  <c r="S95" i="68"/>
  <c r="O95" i="68"/>
  <c r="K95" i="68"/>
  <c r="D95" i="68"/>
  <c r="Y94" i="68"/>
  <c r="W94" i="68" s="1"/>
  <c r="X94" i="68"/>
  <c r="U94" i="68"/>
  <c r="T94" i="68"/>
  <c r="S94" i="68" s="1"/>
  <c r="Q94" i="68"/>
  <c r="P94" i="68"/>
  <c r="O94" i="68"/>
  <c r="M94" i="68"/>
  <c r="L94" i="68"/>
  <c r="K94" i="68"/>
  <c r="D94" i="68"/>
  <c r="W93" i="68"/>
  <c r="S93" i="68"/>
  <c r="O93" i="68"/>
  <c r="K93" i="68"/>
  <c r="D93" i="68"/>
  <c r="W92" i="68"/>
  <c r="S92" i="68"/>
  <c r="O92" i="68"/>
  <c r="K92" i="68"/>
  <c r="D92" i="68"/>
  <c r="W91" i="68"/>
  <c r="S91" i="68"/>
  <c r="O91" i="68"/>
  <c r="K91" i="68"/>
  <c r="D91" i="68"/>
  <c r="W90" i="68"/>
  <c r="S90" i="68"/>
  <c r="O90" i="68"/>
  <c r="K90" i="68"/>
  <c r="D90" i="68"/>
  <c r="W89" i="68"/>
  <c r="S89" i="68"/>
  <c r="O89" i="68"/>
  <c r="K89" i="68"/>
  <c r="D89" i="68"/>
  <c r="Y88" i="68"/>
  <c r="X88" i="68"/>
  <c r="W88" i="68"/>
  <c r="U88" i="68"/>
  <c r="T88" i="68"/>
  <c r="S88" i="68"/>
  <c r="Q88" i="68"/>
  <c r="O88" i="68" s="1"/>
  <c r="P88" i="68"/>
  <c r="M88" i="68"/>
  <c r="L88" i="68"/>
  <c r="K88" i="68" s="1"/>
  <c r="D88" i="68"/>
  <c r="W87" i="68"/>
  <c r="S87" i="68"/>
  <c r="O87" i="68"/>
  <c r="K87" i="68"/>
  <c r="D87" i="68"/>
  <c r="W86" i="68"/>
  <c r="S86" i="68"/>
  <c r="O86" i="68"/>
  <c r="K86" i="68"/>
  <c r="D86" i="68"/>
  <c r="W85" i="68"/>
  <c r="S85" i="68"/>
  <c r="O85" i="68"/>
  <c r="K85" i="68"/>
  <c r="D85" i="68"/>
  <c r="W84" i="68"/>
  <c r="S84" i="68"/>
  <c r="O84" i="68"/>
  <c r="K84" i="68"/>
  <c r="D84" i="68"/>
  <c r="W83" i="68"/>
  <c r="S83" i="68"/>
  <c r="O83" i="68"/>
  <c r="K83" i="68"/>
  <c r="D83" i="68"/>
  <c r="D103" i="68" s="1"/>
  <c r="Y82" i="68"/>
  <c r="W82" i="68" s="1"/>
  <c r="X82" i="68"/>
  <c r="U82" i="68"/>
  <c r="T82" i="68"/>
  <c r="S82" i="68" s="1"/>
  <c r="Q82" i="68"/>
  <c r="P82" i="68"/>
  <c r="O82" i="68"/>
  <c r="M82" i="68"/>
  <c r="L82" i="68"/>
  <c r="X113" i="68" s="1"/>
  <c r="K82" i="68"/>
  <c r="R80" i="68"/>
  <c r="G80" i="68"/>
  <c r="W73" i="68"/>
  <c r="W72" i="68"/>
  <c r="S72" i="68"/>
  <c r="O72" i="68"/>
  <c r="K72" i="68"/>
  <c r="W71" i="68"/>
  <c r="S71" i="68"/>
  <c r="O71" i="68"/>
  <c r="K71" i="68"/>
  <c r="W70" i="68"/>
  <c r="S70" i="68"/>
  <c r="O70" i="68"/>
  <c r="K70" i="68"/>
  <c r="W69" i="68"/>
  <c r="S69" i="68"/>
  <c r="O69" i="68"/>
  <c r="K69" i="68"/>
  <c r="W68" i="68"/>
  <c r="S68" i="68"/>
  <c r="O68" i="68"/>
  <c r="K68" i="68"/>
  <c r="Y67" i="68"/>
  <c r="X67" i="68"/>
  <c r="W67" i="68"/>
  <c r="U67" i="68"/>
  <c r="S67" i="68" s="1"/>
  <c r="T67" i="68"/>
  <c r="Q67" i="68"/>
  <c r="P67" i="68"/>
  <c r="O67" i="68" s="1"/>
  <c r="M67" i="68"/>
  <c r="L67" i="68"/>
  <c r="K67" i="68"/>
  <c r="W66" i="68"/>
  <c r="S66" i="68"/>
  <c r="O66" i="68"/>
  <c r="K66" i="68"/>
  <c r="W65" i="68"/>
  <c r="S65" i="68"/>
  <c r="O65" i="68"/>
  <c r="K65" i="68"/>
  <c r="W64" i="68"/>
  <c r="S64" i="68"/>
  <c r="O64" i="68"/>
  <c r="K64" i="68"/>
  <c r="G64" i="68"/>
  <c r="F64" i="68"/>
  <c r="E64" i="68"/>
  <c r="W63" i="68"/>
  <c r="S63" i="68"/>
  <c r="O63" i="68"/>
  <c r="K63" i="68"/>
  <c r="D63" i="68"/>
  <c r="W62" i="68"/>
  <c r="S62" i="68"/>
  <c r="O62" i="68"/>
  <c r="K62" i="68"/>
  <c r="D62" i="68"/>
  <c r="Y61" i="68"/>
  <c r="X61" i="68"/>
  <c r="W61" i="68" s="1"/>
  <c r="U61" i="68"/>
  <c r="Q76" i="68" s="1"/>
  <c r="T61" i="68"/>
  <c r="P76" i="68" s="1"/>
  <c r="O76" i="68" s="1"/>
  <c r="S61" i="68"/>
  <c r="Q61" i="68"/>
  <c r="P61" i="68"/>
  <c r="O61" i="68"/>
  <c r="M61" i="68"/>
  <c r="K61" i="68" s="1"/>
  <c r="L61" i="68"/>
  <c r="D61" i="68"/>
  <c r="W60" i="68"/>
  <c r="S60" i="68"/>
  <c r="O60" i="68"/>
  <c r="K60" i="68"/>
  <c r="D60" i="68"/>
  <c r="W59" i="68"/>
  <c r="S59" i="68"/>
  <c r="O59" i="68"/>
  <c r="K59" i="68"/>
  <c r="D59" i="68"/>
  <c r="W58" i="68"/>
  <c r="S58" i="68"/>
  <c r="O58" i="68"/>
  <c r="K58" i="68"/>
  <c r="D58" i="68"/>
  <c r="W57" i="68"/>
  <c r="S57" i="68"/>
  <c r="O57" i="68"/>
  <c r="K57" i="68"/>
  <c r="D57" i="68"/>
  <c r="W56" i="68"/>
  <c r="S56" i="68"/>
  <c r="O56" i="68"/>
  <c r="K56" i="68"/>
  <c r="D56" i="68"/>
  <c r="Y55" i="68"/>
  <c r="X55" i="68"/>
  <c r="W55" i="68"/>
  <c r="U55" i="68"/>
  <c r="S55" i="68" s="1"/>
  <c r="T55" i="68"/>
  <c r="Q55" i="68"/>
  <c r="P55" i="68"/>
  <c r="O55" i="68" s="1"/>
  <c r="M55" i="68"/>
  <c r="L55" i="68"/>
  <c r="K55" i="68"/>
  <c r="D55" i="68"/>
  <c r="W54" i="68"/>
  <c r="S54" i="68"/>
  <c r="O54" i="68"/>
  <c r="K54" i="68"/>
  <c r="D54" i="68"/>
  <c r="W53" i="68"/>
  <c r="S53" i="68"/>
  <c r="O53" i="68"/>
  <c r="K53" i="68"/>
  <c r="D53" i="68"/>
  <c r="W52" i="68"/>
  <c r="S52" i="68"/>
  <c r="O52" i="68"/>
  <c r="K52" i="68"/>
  <c r="D52" i="68"/>
  <c r="W51" i="68"/>
  <c r="S51" i="68"/>
  <c r="O51" i="68"/>
  <c r="K51" i="68"/>
  <c r="D51" i="68"/>
  <c r="W50" i="68"/>
  <c r="S50" i="68"/>
  <c r="O50" i="68"/>
  <c r="K50" i="68"/>
  <c r="D50" i="68"/>
  <c r="Y49" i="68"/>
  <c r="X49" i="68"/>
  <c r="W49" i="68" s="1"/>
  <c r="U49" i="68"/>
  <c r="T49" i="68"/>
  <c r="S49" i="68"/>
  <c r="Q49" i="68"/>
  <c r="P49" i="68"/>
  <c r="O49" i="68"/>
  <c r="M49" i="68"/>
  <c r="K49" i="68" s="1"/>
  <c r="L49" i="68"/>
  <c r="D49" i="68"/>
  <c r="W48" i="68"/>
  <c r="S48" i="68"/>
  <c r="O48" i="68"/>
  <c r="K48" i="68"/>
  <c r="D48" i="68"/>
  <c r="W47" i="68"/>
  <c r="S47" i="68"/>
  <c r="O47" i="68"/>
  <c r="K47" i="68"/>
  <c r="D47" i="68"/>
  <c r="W46" i="68"/>
  <c r="S46" i="68"/>
  <c r="O46" i="68"/>
  <c r="K46" i="68"/>
  <c r="D46" i="68"/>
  <c r="W45" i="68"/>
  <c r="S45" i="68"/>
  <c r="O45" i="68"/>
  <c r="K45" i="68"/>
  <c r="D45" i="68"/>
  <c r="W44" i="68"/>
  <c r="S44" i="68"/>
  <c r="O44" i="68"/>
  <c r="K44" i="68"/>
  <c r="D44" i="68"/>
  <c r="D64" i="68" s="1"/>
  <c r="Y43" i="68"/>
  <c r="X43" i="68"/>
  <c r="W43" i="68"/>
  <c r="U43" i="68"/>
  <c r="S43" i="68" s="1"/>
  <c r="T43" i="68"/>
  <c r="Q43" i="68"/>
  <c r="P43" i="68"/>
  <c r="O43" i="68" s="1"/>
  <c r="M43" i="68"/>
  <c r="Y74" i="68" s="1"/>
  <c r="L43" i="68"/>
  <c r="X74" i="68" s="1"/>
  <c r="K43" i="68"/>
  <c r="R41" i="68"/>
  <c r="G41" i="68"/>
  <c r="H36" i="68"/>
  <c r="G36" i="68"/>
  <c r="F36" i="68"/>
  <c r="E36" i="68"/>
  <c r="D35" i="68"/>
  <c r="W34" i="68"/>
  <c r="D34" i="68"/>
  <c r="W33" i="68"/>
  <c r="S33" i="68"/>
  <c r="O33" i="68"/>
  <c r="K33" i="68"/>
  <c r="D33" i="68"/>
  <c r="W32" i="68"/>
  <c r="S32" i="68"/>
  <c r="O32" i="68"/>
  <c r="K32" i="68"/>
  <c r="D32" i="68"/>
  <c r="W31" i="68"/>
  <c r="S31" i="68"/>
  <c r="O31" i="68"/>
  <c r="K31" i="68"/>
  <c r="D31" i="68"/>
  <c r="W30" i="68"/>
  <c r="S30" i="68"/>
  <c r="O30" i="68"/>
  <c r="K30" i="68"/>
  <c r="D30" i="68"/>
  <c r="W29" i="68"/>
  <c r="S29" i="68"/>
  <c r="O29" i="68"/>
  <c r="K29" i="68"/>
  <c r="D29" i="68"/>
  <c r="Y28" i="68"/>
  <c r="X28" i="68"/>
  <c r="W28" i="68"/>
  <c r="U28" i="68"/>
  <c r="T28" i="68"/>
  <c r="S28" i="68"/>
  <c r="Q28" i="68"/>
  <c r="O28" i="68" s="1"/>
  <c r="P28" i="68"/>
  <c r="M28" i="68"/>
  <c r="L28" i="68"/>
  <c r="K28" i="68" s="1"/>
  <c r="D28" i="68"/>
  <c r="W27" i="68"/>
  <c r="S27" i="68"/>
  <c r="O27" i="68"/>
  <c r="K27" i="68"/>
  <c r="D27" i="68"/>
  <c r="W26" i="68"/>
  <c r="S26" i="68"/>
  <c r="O26" i="68"/>
  <c r="K26" i="68"/>
  <c r="D26" i="68"/>
  <c r="W25" i="68"/>
  <c r="S25" i="68"/>
  <c r="O25" i="68"/>
  <c r="K25" i="68"/>
  <c r="D25" i="68"/>
  <c r="W24" i="68"/>
  <c r="S24" i="68"/>
  <c r="O24" i="68"/>
  <c r="K24" i="68"/>
  <c r="D24" i="68"/>
  <c r="W23" i="68"/>
  <c r="S23" i="68"/>
  <c r="O23" i="68"/>
  <c r="K23" i="68"/>
  <c r="D23" i="68"/>
  <c r="Y22" i="68"/>
  <c r="W22" i="68" s="1"/>
  <c r="X22" i="68"/>
  <c r="U22" i="68"/>
  <c r="Q37" i="68" s="1"/>
  <c r="T22" i="68"/>
  <c r="S22" i="68" s="1"/>
  <c r="Q22" i="68"/>
  <c r="P22" i="68"/>
  <c r="O22" i="68"/>
  <c r="M22" i="68"/>
  <c r="L22" i="68"/>
  <c r="K22" i="68"/>
  <c r="D22" i="68"/>
  <c r="W21" i="68"/>
  <c r="S21" i="68"/>
  <c r="O21" i="68"/>
  <c r="K21" i="68"/>
  <c r="D21" i="68"/>
  <c r="W20" i="68"/>
  <c r="S20" i="68"/>
  <c r="O20" i="68"/>
  <c r="K20" i="68"/>
  <c r="D20" i="68"/>
  <c r="W19" i="68"/>
  <c r="S19" i="68"/>
  <c r="O19" i="68"/>
  <c r="K19" i="68"/>
  <c r="D19" i="68"/>
  <c r="W18" i="68"/>
  <c r="S18" i="68"/>
  <c r="O18" i="68"/>
  <c r="K18" i="68"/>
  <c r="D18" i="68"/>
  <c r="W17" i="68"/>
  <c r="S17" i="68"/>
  <c r="O17" i="68"/>
  <c r="K17" i="68"/>
  <c r="D17" i="68"/>
  <c r="Y16" i="68"/>
  <c r="X16" i="68"/>
  <c r="W16" i="68"/>
  <c r="U16" i="68"/>
  <c r="T16" i="68"/>
  <c r="S16" i="68"/>
  <c r="Q16" i="68"/>
  <c r="O16" i="68" s="1"/>
  <c r="P16" i="68"/>
  <c r="M16" i="68"/>
  <c r="Y35" i="68" s="1"/>
  <c r="L16" i="68"/>
  <c r="K16" i="68" s="1"/>
  <c r="D16" i="68"/>
  <c r="D36" i="68" s="1"/>
  <c r="W15" i="68"/>
  <c r="S15" i="68"/>
  <c r="O15" i="68"/>
  <c r="K15" i="68"/>
  <c r="W14" i="68"/>
  <c r="S14" i="68"/>
  <c r="O14" i="68"/>
  <c r="K14" i="68"/>
  <c r="W13" i="68"/>
  <c r="S13" i="68"/>
  <c r="O13" i="68"/>
  <c r="K13" i="68"/>
  <c r="W12" i="68"/>
  <c r="S12" i="68"/>
  <c r="O12" i="68"/>
  <c r="K12" i="68"/>
  <c r="W11" i="68"/>
  <c r="S11" i="68"/>
  <c r="O11" i="68"/>
  <c r="K11" i="68"/>
  <c r="D11" i="68"/>
  <c r="Y10" i="68"/>
  <c r="W10" i="68" s="1"/>
  <c r="X10" i="68"/>
  <c r="U10" i="68"/>
  <c r="T10" i="68"/>
  <c r="S10" i="68" s="1"/>
  <c r="Q10" i="68"/>
  <c r="P10" i="68"/>
  <c r="O10" i="68"/>
  <c r="M10" i="68"/>
  <c r="L10" i="68"/>
  <c r="K10" i="68"/>
  <c r="W9" i="68"/>
  <c r="S9" i="68"/>
  <c r="O9" i="68"/>
  <c r="K9" i="68"/>
  <c r="W8" i="68"/>
  <c r="S8" i="68"/>
  <c r="O8" i="68"/>
  <c r="K8" i="68"/>
  <c r="E8" i="68"/>
  <c r="W7" i="68"/>
  <c r="S7" i="68"/>
  <c r="O7" i="68"/>
  <c r="K7" i="68"/>
  <c r="E7" i="68"/>
  <c r="W6" i="68"/>
  <c r="S6" i="68"/>
  <c r="O6" i="68"/>
  <c r="K6" i="68"/>
  <c r="G6" i="68"/>
  <c r="F6" i="68"/>
  <c r="E6" i="68"/>
  <c r="W5" i="68"/>
  <c r="S5" i="68"/>
  <c r="O5" i="68"/>
  <c r="K5" i="68"/>
  <c r="Y4" i="68"/>
  <c r="X4" i="68"/>
  <c r="W4" i="68"/>
  <c r="U4" i="68"/>
  <c r="S4" i="68" s="1"/>
  <c r="T4" i="68"/>
  <c r="Q4" i="68"/>
  <c r="P4" i="68"/>
  <c r="O4" i="68" s="1"/>
  <c r="M4" i="68"/>
  <c r="L4" i="68"/>
  <c r="K4" i="68"/>
  <c r="R2" i="68"/>
  <c r="W74" i="68" l="1"/>
  <c r="O115" i="68"/>
  <c r="X35" i="68"/>
  <c r="W35" i="68" s="1"/>
  <c r="P37" i="68"/>
  <c r="O37" i="68" s="1"/>
  <c r="Y113" i="68"/>
  <c r="W113" i="68" s="1"/>
  <c r="W112" i="67"/>
  <c r="W111" i="67"/>
  <c r="S111" i="67"/>
  <c r="O111" i="67"/>
  <c r="K111" i="67"/>
  <c r="W110" i="67"/>
  <c r="S110" i="67"/>
  <c r="O110" i="67"/>
  <c r="K110" i="67"/>
  <c r="W109" i="67"/>
  <c r="S109" i="67"/>
  <c r="O109" i="67"/>
  <c r="K109" i="67"/>
  <c r="W108" i="67"/>
  <c r="S108" i="67"/>
  <c r="O108" i="67"/>
  <c r="K108" i="67"/>
  <c r="W107" i="67"/>
  <c r="S107" i="67"/>
  <c r="O107" i="67"/>
  <c r="K107" i="67"/>
  <c r="Y106" i="67"/>
  <c r="X106" i="67"/>
  <c r="W106" i="67" s="1"/>
  <c r="U106" i="67"/>
  <c r="T106" i="67"/>
  <c r="S106" i="67"/>
  <c r="Q106" i="67"/>
  <c r="P106" i="67"/>
  <c r="O106" i="67"/>
  <c r="M106" i="67"/>
  <c r="K106" i="67" s="1"/>
  <c r="L106" i="67"/>
  <c r="W105" i="67"/>
  <c r="S105" i="67"/>
  <c r="O105" i="67"/>
  <c r="K105" i="67"/>
  <c r="W104" i="67"/>
  <c r="S104" i="67"/>
  <c r="O104" i="67"/>
  <c r="K104" i="67"/>
  <c r="W103" i="67"/>
  <c r="S103" i="67"/>
  <c r="O103" i="67"/>
  <c r="K103" i="67"/>
  <c r="G103" i="67"/>
  <c r="F103" i="67"/>
  <c r="E103" i="67"/>
  <c r="W102" i="67"/>
  <c r="S102" i="67"/>
  <c r="O102" i="67"/>
  <c r="K102" i="67"/>
  <c r="D102" i="67"/>
  <c r="W101" i="67"/>
  <c r="S101" i="67"/>
  <c r="O101" i="67"/>
  <c r="K101" i="67"/>
  <c r="D101" i="67"/>
  <c r="Y100" i="67"/>
  <c r="X100" i="67"/>
  <c r="W100" i="67"/>
  <c r="U100" i="67"/>
  <c r="S100" i="67" s="1"/>
  <c r="T100" i="67"/>
  <c r="P115" i="67" s="1"/>
  <c r="Q100" i="67"/>
  <c r="P100" i="67"/>
  <c r="O100" i="67" s="1"/>
  <c r="M100" i="67"/>
  <c r="L100" i="67"/>
  <c r="K100" i="67"/>
  <c r="D100" i="67"/>
  <c r="W99" i="67"/>
  <c r="S99" i="67"/>
  <c r="O99" i="67"/>
  <c r="K99" i="67"/>
  <c r="D99" i="67"/>
  <c r="W98" i="67"/>
  <c r="S98" i="67"/>
  <c r="O98" i="67"/>
  <c r="K98" i="67"/>
  <c r="D98" i="67"/>
  <c r="W97" i="67"/>
  <c r="S97" i="67"/>
  <c r="O97" i="67"/>
  <c r="K97" i="67"/>
  <c r="D97" i="67"/>
  <c r="W96" i="67"/>
  <c r="S96" i="67"/>
  <c r="O96" i="67"/>
  <c r="K96" i="67"/>
  <c r="D96" i="67"/>
  <c r="W95" i="67"/>
  <c r="S95" i="67"/>
  <c r="O95" i="67"/>
  <c r="K95" i="67"/>
  <c r="D95" i="67"/>
  <c r="Y94" i="67"/>
  <c r="X94" i="67"/>
  <c r="W94" i="67" s="1"/>
  <c r="U94" i="67"/>
  <c r="T94" i="67"/>
  <c r="S94" i="67"/>
  <c r="Q94" i="67"/>
  <c r="P94" i="67"/>
  <c r="O94" i="67"/>
  <c r="M94" i="67"/>
  <c r="K94" i="67" s="1"/>
  <c r="L94" i="67"/>
  <c r="D94" i="67"/>
  <c r="W93" i="67"/>
  <c r="S93" i="67"/>
  <c r="O93" i="67"/>
  <c r="K93" i="67"/>
  <c r="D93" i="67"/>
  <c r="W92" i="67"/>
  <c r="S92" i="67"/>
  <c r="O92" i="67"/>
  <c r="K92" i="67"/>
  <c r="D92" i="67"/>
  <c r="W91" i="67"/>
  <c r="S91" i="67"/>
  <c r="O91" i="67"/>
  <c r="K91" i="67"/>
  <c r="D91" i="67"/>
  <c r="W90" i="67"/>
  <c r="S90" i="67"/>
  <c r="O90" i="67"/>
  <c r="K90" i="67"/>
  <c r="D90" i="67"/>
  <c r="W89" i="67"/>
  <c r="S89" i="67"/>
  <c r="O89" i="67"/>
  <c r="K89" i="67"/>
  <c r="D89" i="67"/>
  <c r="Y88" i="67"/>
  <c r="X88" i="67"/>
  <c r="W88" i="67"/>
  <c r="U88" i="67"/>
  <c r="S88" i="67" s="1"/>
  <c r="T88" i="67"/>
  <c r="Q88" i="67"/>
  <c r="P88" i="67"/>
  <c r="O88" i="67" s="1"/>
  <c r="M88" i="67"/>
  <c r="L88" i="67"/>
  <c r="K88" i="67"/>
  <c r="D88" i="67"/>
  <c r="W87" i="67"/>
  <c r="S87" i="67"/>
  <c r="O87" i="67"/>
  <c r="K87" i="67"/>
  <c r="D87" i="67"/>
  <c r="W86" i="67"/>
  <c r="S86" i="67"/>
  <c r="O86" i="67"/>
  <c r="K86" i="67"/>
  <c r="D86" i="67"/>
  <c r="W85" i="67"/>
  <c r="S85" i="67"/>
  <c r="O85" i="67"/>
  <c r="K85" i="67"/>
  <c r="D85" i="67"/>
  <c r="W84" i="67"/>
  <c r="S84" i="67"/>
  <c r="O84" i="67"/>
  <c r="K84" i="67"/>
  <c r="D84" i="67"/>
  <c r="W83" i="67"/>
  <c r="S83" i="67"/>
  <c r="O83" i="67"/>
  <c r="K83" i="67"/>
  <c r="D83" i="67"/>
  <c r="D103" i="67" s="1"/>
  <c r="Y82" i="67"/>
  <c r="X82" i="67"/>
  <c r="W82" i="67" s="1"/>
  <c r="U82" i="67"/>
  <c r="T82" i="67"/>
  <c r="S82" i="67"/>
  <c r="Q82" i="67"/>
  <c r="P82" i="67"/>
  <c r="O82" i="67"/>
  <c r="M82" i="67"/>
  <c r="K82" i="67" s="1"/>
  <c r="L82" i="67"/>
  <c r="R80" i="67"/>
  <c r="G80" i="67"/>
  <c r="W73" i="67"/>
  <c r="W72" i="67"/>
  <c r="S72" i="67"/>
  <c r="O72" i="67"/>
  <c r="K72" i="67"/>
  <c r="W71" i="67"/>
  <c r="S71" i="67"/>
  <c r="O71" i="67"/>
  <c r="K71" i="67"/>
  <c r="W70" i="67"/>
  <c r="S70" i="67"/>
  <c r="O70" i="67"/>
  <c r="K70" i="67"/>
  <c r="W69" i="67"/>
  <c r="S69" i="67"/>
  <c r="O69" i="67"/>
  <c r="K69" i="67"/>
  <c r="W68" i="67"/>
  <c r="S68" i="67"/>
  <c r="O68" i="67"/>
  <c r="K68" i="67"/>
  <c r="Y67" i="67"/>
  <c r="W67" i="67" s="1"/>
  <c r="X67" i="67"/>
  <c r="U67" i="67"/>
  <c r="T67" i="67"/>
  <c r="S67" i="67" s="1"/>
  <c r="Q67" i="67"/>
  <c r="P67" i="67"/>
  <c r="O67" i="67"/>
  <c r="M67" i="67"/>
  <c r="L67" i="67"/>
  <c r="K67" i="67"/>
  <c r="W66" i="67"/>
  <c r="S66" i="67"/>
  <c r="O66" i="67"/>
  <c r="K66" i="67"/>
  <c r="W65" i="67"/>
  <c r="S65" i="67"/>
  <c r="O65" i="67"/>
  <c r="K65" i="67"/>
  <c r="W64" i="67"/>
  <c r="S64" i="67"/>
  <c r="O64" i="67"/>
  <c r="K64" i="67"/>
  <c r="G64" i="67"/>
  <c r="F64" i="67"/>
  <c r="E64" i="67"/>
  <c r="W63" i="67"/>
  <c r="S63" i="67"/>
  <c r="O63" i="67"/>
  <c r="K63" i="67"/>
  <c r="D63" i="67"/>
  <c r="W62" i="67"/>
  <c r="S62" i="67"/>
  <c r="O62" i="67"/>
  <c r="K62" i="67"/>
  <c r="D62" i="67"/>
  <c r="Y61" i="67"/>
  <c r="X61" i="67"/>
  <c r="W61" i="67"/>
  <c r="U61" i="67"/>
  <c r="Q76" i="67" s="1"/>
  <c r="T61" i="67"/>
  <c r="P76" i="67" s="1"/>
  <c r="S61" i="67"/>
  <c r="Q61" i="67"/>
  <c r="O61" i="67" s="1"/>
  <c r="P61" i="67"/>
  <c r="M61" i="67"/>
  <c r="L61" i="67"/>
  <c r="K61" i="67" s="1"/>
  <c r="D61" i="67"/>
  <c r="W60" i="67"/>
  <c r="S60" i="67"/>
  <c r="O60" i="67"/>
  <c r="K60" i="67"/>
  <c r="D60" i="67"/>
  <c r="W59" i="67"/>
  <c r="S59" i="67"/>
  <c r="O59" i="67"/>
  <c r="K59" i="67"/>
  <c r="D59" i="67"/>
  <c r="W58" i="67"/>
  <c r="S58" i="67"/>
  <c r="O58" i="67"/>
  <c r="K58" i="67"/>
  <c r="D58" i="67"/>
  <c r="W57" i="67"/>
  <c r="S57" i="67"/>
  <c r="O57" i="67"/>
  <c r="K57" i="67"/>
  <c r="D57" i="67"/>
  <c r="W56" i="67"/>
  <c r="S56" i="67"/>
  <c r="O56" i="67"/>
  <c r="K56" i="67"/>
  <c r="D56" i="67"/>
  <c r="Y55" i="67"/>
  <c r="W55" i="67" s="1"/>
  <c r="X55" i="67"/>
  <c r="U55" i="67"/>
  <c r="T55" i="67"/>
  <c r="S55" i="67" s="1"/>
  <c r="Q55" i="67"/>
  <c r="P55" i="67"/>
  <c r="O55" i="67"/>
  <c r="M55" i="67"/>
  <c r="L55" i="67"/>
  <c r="K55" i="67"/>
  <c r="D55" i="67"/>
  <c r="W54" i="67"/>
  <c r="S54" i="67"/>
  <c r="O54" i="67"/>
  <c r="K54" i="67"/>
  <c r="D54" i="67"/>
  <c r="W53" i="67"/>
  <c r="S53" i="67"/>
  <c r="O53" i="67"/>
  <c r="K53" i="67"/>
  <c r="D53" i="67"/>
  <c r="W52" i="67"/>
  <c r="S52" i="67"/>
  <c r="O52" i="67"/>
  <c r="K52" i="67"/>
  <c r="D52" i="67"/>
  <c r="W51" i="67"/>
  <c r="S51" i="67"/>
  <c r="O51" i="67"/>
  <c r="K51" i="67"/>
  <c r="D51" i="67"/>
  <c r="W50" i="67"/>
  <c r="S50" i="67"/>
  <c r="O50" i="67"/>
  <c r="K50" i="67"/>
  <c r="D50" i="67"/>
  <c r="Y49" i="67"/>
  <c r="X49" i="67"/>
  <c r="W49" i="67"/>
  <c r="U49" i="67"/>
  <c r="T49" i="67"/>
  <c r="S49" i="67"/>
  <c r="Q49" i="67"/>
  <c r="O49" i="67" s="1"/>
  <c r="P49" i="67"/>
  <c r="M49" i="67"/>
  <c r="L49" i="67"/>
  <c r="K49" i="67" s="1"/>
  <c r="D49" i="67"/>
  <c r="W48" i="67"/>
  <c r="S48" i="67"/>
  <c r="O48" i="67"/>
  <c r="K48" i="67"/>
  <c r="D48" i="67"/>
  <c r="W47" i="67"/>
  <c r="S47" i="67"/>
  <c r="O47" i="67"/>
  <c r="K47" i="67"/>
  <c r="D47" i="67"/>
  <c r="W46" i="67"/>
  <c r="S46" i="67"/>
  <c r="O46" i="67"/>
  <c r="K46" i="67"/>
  <c r="D46" i="67"/>
  <c r="W45" i="67"/>
  <c r="S45" i="67"/>
  <c r="O45" i="67"/>
  <c r="K45" i="67"/>
  <c r="D45" i="67"/>
  <c r="W44" i="67"/>
  <c r="S44" i="67"/>
  <c r="O44" i="67"/>
  <c r="K44" i="67"/>
  <c r="D44" i="67"/>
  <c r="D64" i="67" s="1"/>
  <c r="Y43" i="67"/>
  <c r="W43" i="67" s="1"/>
  <c r="X43" i="67"/>
  <c r="U43" i="67"/>
  <c r="T43" i="67"/>
  <c r="S43" i="67" s="1"/>
  <c r="Q43" i="67"/>
  <c r="P43" i="67"/>
  <c r="O43" i="67"/>
  <c r="M43" i="67"/>
  <c r="L43" i="67"/>
  <c r="X74" i="67" s="1"/>
  <c r="K43" i="67"/>
  <c r="R41" i="67"/>
  <c r="G41" i="67"/>
  <c r="H36" i="67"/>
  <c r="G36" i="67"/>
  <c r="F36" i="67"/>
  <c r="E36" i="67"/>
  <c r="D35" i="67"/>
  <c r="W34" i="67"/>
  <c r="D34" i="67"/>
  <c r="W33" i="67"/>
  <c r="S33" i="67"/>
  <c r="O33" i="67"/>
  <c r="K33" i="67"/>
  <c r="D33" i="67"/>
  <c r="W32" i="67"/>
  <c r="S32" i="67"/>
  <c r="O32" i="67"/>
  <c r="K32" i="67"/>
  <c r="D32" i="67"/>
  <c r="W31" i="67"/>
  <c r="S31" i="67"/>
  <c r="O31" i="67"/>
  <c r="K31" i="67"/>
  <c r="D31" i="67"/>
  <c r="W30" i="67"/>
  <c r="S30" i="67"/>
  <c r="O30" i="67"/>
  <c r="K30" i="67"/>
  <c r="D30" i="67"/>
  <c r="W29" i="67"/>
  <c r="S29" i="67"/>
  <c r="O29" i="67"/>
  <c r="K29" i="67"/>
  <c r="D29" i="67"/>
  <c r="Y28" i="67"/>
  <c r="X28" i="67"/>
  <c r="W28" i="67"/>
  <c r="U28" i="67"/>
  <c r="S28" i="67" s="1"/>
  <c r="T28" i="67"/>
  <c r="Q28" i="67"/>
  <c r="P28" i="67"/>
  <c r="O28" i="67" s="1"/>
  <c r="M28" i="67"/>
  <c r="L28" i="67"/>
  <c r="K28" i="67"/>
  <c r="D28" i="67"/>
  <c r="W27" i="67"/>
  <c r="S27" i="67"/>
  <c r="O27" i="67"/>
  <c r="K27" i="67"/>
  <c r="D27" i="67"/>
  <c r="W26" i="67"/>
  <c r="S26" i="67"/>
  <c r="O26" i="67"/>
  <c r="K26" i="67"/>
  <c r="D26" i="67"/>
  <c r="W25" i="67"/>
  <c r="S25" i="67"/>
  <c r="O25" i="67"/>
  <c r="K25" i="67"/>
  <c r="D25" i="67"/>
  <c r="W24" i="67"/>
  <c r="S24" i="67"/>
  <c r="O24" i="67"/>
  <c r="K24" i="67"/>
  <c r="D24" i="67"/>
  <c r="W23" i="67"/>
  <c r="S23" i="67"/>
  <c r="O23" i="67"/>
  <c r="K23" i="67"/>
  <c r="D23" i="67"/>
  <c r="Y22" i="67"/>
  <c r="X22" i="67"/>
  <c r="W22" i="67" s="1"/>
  <c r="U22" i="67"/>
  <c r="Q37" i="67" s="1"/>
  <c r="T22" i="67"/>
  <c r="P37" i="67" s="1"/>
  <c r="O37" i="67" s="1"/>
  <c r="S22" i="67"/>
  <c r="Q22" i="67"/>
  <c r="P22" i="67"/>
  <c r="O22" i="67"/>
  <c r="M22" i="67"/>
  <c r="K22" i="67" s="1"/>
  <c r="L22" i="67"/>
  <c r="D22" i="67"/>
  <c r="W21" i="67"/>
  <c r="S21" i="67"/>
  <c r="O21" i="67"/>
  <c r="K21" i="67"/>
  <c r="D21" i="67"/>
  <c r="W20" i="67"/>
  <c r="S20" i="67"/>
  <c r="O20" i="67"/>
  <c r="K20" i="67"/>
  <c r="D20" i="67"/>
  <c r="W19" i="67"/>
  <c r="S19" i="67"/>
  <c r="O19" i="67"/>
  <c r="K19" i="67"/>
  <c r="D19" i="67"/>
  <c r="W18" i="67"/>
  <c r="S18" i="67"/>
  <c r="O18" i="67"/>
  <c r="K18" i="67"/>
  <c r="D18" i="67"/>
  <c r="W17" i="67"/>
  <c r="S17" i="67"/>
  <c r="O17" i="67"/>
  <c r="K17" i="67"/>
  <c r="D17" i="67"/>
  <c r="Y16" i="67"/>
  <c r="X16" i="67"/>
  <c r="W16" i="67"/>
  <c r="U16" i="67"/>
  <c r="S16" i="67" s="1"/>
  <c r="T16" i="67"/>
  <c r="Q16" i="67"/>
  <c r="P16" i="67"/>
  <c r="O16" i="67" s="1"/>
  <c r="M16" i="67"/>
  <c r="L16" i="67"/>
  <c r="X35" i="67" s="1"/>
  <c r="K16" i="67"/>
  <c r="D16" i="67"/>
  <c r="D36" i="67" s="1"/>
  <c r="W15" i="67"/>
  <c r="S15" i="67"/>
  <c r="O15" i="67"/>
  <c r="K15" i="67"/>
  <c r="W14" i="67"/>
  <c r="S14" i="67"/>
  <c r="O14" i="67"/>
  <c r="K14" i="67"/>
  <c r="W13" i="67"/>
  <c r="S13" i="67"/>
  <c r="O13" i="67"/>
  <c r="K13" i="67"/>
  <c r="W12" i="67"/>
  <c r="S12" i="67"/>
  <c r="O12" i="67"/>
  <c r="K12" i="67"/>
  <c r="W11" i="67"/>
  <c r="S11" i="67"/>
  <c r="O11" i="67"/>
  <c r="K11" i="67"/>
  <c r="D11" i="67"/>
  <c r="Y10" i="67"/>
  <c r="X10" i="67"/>
  <c r="W10" i="67" s="1"/>
  <c r="U10" i="67"/>
  <c r="T10" i="67"/>
  <c r="S10" i="67"/>
  <c r="Q10" i="67"/>
  <c r="P10" i="67"/>
  <c r="O10" i="67"/>
  <c r="M10" i="67"/>
  <c r="Y35" i="67" s="1"/>
  <c r="L10" i="67"/>
  <c r="W9" i="67"/>
  <c r="S9" i="67"/>
  <c r="O9" i="67"/>
  <c r="K9" i="67"/>
  <c r="W8" i="67"/>
  <c r="S8" i="67"/>
  <c r="O8" i="67"/>
  <c r="K8" i="67"/>
  <c r="E8" i="67"/>
  <c r="W7" i="67"/>
  <c r="S7" i="67"/>
  <c r="O7" i="67"/>
  <c r="K7" i="67"/>
  <c r="E7" i="67"/>
  <c r="W6" i="67"/>
  <c r="S6" i="67"/>
  <c r="O6" i="67"/>
  <c r="K6" i="67"/>
  <c r="G6" i="67"/>
  <c r="F6" i="67"/>
  <c r="E6" i="67"/>
  <c r="W5" i="67"/>
  <c r="S5" i="67"/>
  <c r="O5" i="67"/>
  <c r="K5" i="67"/>
  <c r="Y4" i="67"/>
  <c r="W4" i="67" s="1"/>
  <c r="X4" i="67"/>
  <c r="U4" i="67"/>
  <c r="T4" i="67"/>
  <c r="S4" i="67" s="1"/>
  <c r="Q4" i="67"/>
  <c r="P4" i="67"/>
  <c r="O4" i="67"/>
  <c r="M4" i="67"/>
  <c r="L4" i="67"/>
  <c r="K4" i="67"/>
  <c r="R2" i="67"/>
  <c r="W112" i="66"/>
  <c r="W111" i="66"/>
  <c r="S111" i="66"/>
  <c r="O111" i="66"/>
  <c r="K111" i="66"/>
  <c r="W110" i="66"/>
  <c r="S110" i="66"/>
  <c r="O110" i="66"/>
  <c r="K110" i="66"/>
  <c r="W109" i="66"/>
  <c r="S109" i="66"/>
  <c r="O109" i="66"/>
  <c r="K109" i="66"/>
  <c r="W108" i="66"/>
  <c r="S108" i="66"/>
  <c r="O108" i="66"/>
  <c r="K108" i="66"/>
  <c r="W107" i="66"/>
  <c r="S107" i="66"/>
  <c r="O107" i="66"/>
  <c r="K107" i="66"/>
  <c r="Y106" i="66"/>
  <c r="X106" i="66"/>
  <c r="W106" i="66" s="1"/>
  <c r="U106" i="66"/>
  <c r="T106" i="66"/>
  <c r="S106" i="66"/>
  <c r="Q106" i="66"/>
  <c r="P106" i="66"/>
  <c r="O106" i="66"/>
  <c r="M106" i="66"/>
  <c r="K106" i="66" s="1"/>
  <c r="L106" i="66"/>
  <c r="W105" i="66"/>
  <c r="S105" i="66"/>
  <c r="O105" i="66"/>
  <c r="K105" i="66"/>
  <c r="W104" i="66"/>
  <c r="S104" i="66"/>
  <c r="O104" i="66"/>
  <c r="K104" i="66"/>
  <c r="W103" i="66"/>
  <c r="S103" i="66"/>
  <c r="O103" i="66"/>
  <c r="K103" i="66"/>
  <c r="G103" i="66"/>
  <c r="F103" i="66"/>
  <c r="E103" i="66"/>
  <c r="W102" i="66"/>
  <c r="S102" i="66"/>
  <c r="O102" i="66"/>
  <c r="K102" i="66"/>
  <c r="D102" i="66"/>
  <c r="W101" i="66"/>
  <c r="S101" i="66"/>
  <c r="O101" i="66"/>
  <c r="K101" i="66"/>
  <c r="D101" i="66"/>
  <c r="Y100" i="66"/>
  <c r="X100" i="66"/>
  <c r="W100" i="66"/>
  <c r="U100" i="66"/>
  <c r="S100" i="66" s="1"/>
  <c r="T100" i="66"/>
  <c r="P115" i="66" s="1"/>
  <c r="Q100" i="66"/>
  <c r="P100" i="66"/>
  <c r="O100" i="66" s="1"/>
  <c r="M100" i="66"/>
  <c r="L100" i="66"/>
  <c r="K100" i="66"/>
  <c r="D100" i="66"/>
  <c r="W99" i="66"/>
  <c r="S99" i="66"/>
  <c r="O99" i="66"/>
  <c r="K99" i="66"/>
  <c r="D99" i="66"/>
  <c r="W98" i="66"/>
  <c r="S98" i="66"/>
  <c r="O98" i="66"/>
  <c r="K98" i="66"/>
  <c r="D98" i="66"/>
  <c r="W97" i="66"/>
  <c r="S97" i="66"/>
  <c r="O97" i="66"/>
  <c r="K97" i="66"/>
  <c r="D97" i="66"/>
  <c r="W96" i="66"/>
  <c r="S96" i="66"/>
  <c r="O96" i="66"/>
  <c r="K96" i="66"/>
  <c r="D96" i="66"/>
  <c r="W95" i="66"/>
  <c r="S95" i="66"/>
  <c r="O95" i="66"/>
  <c r="K95" i="66"/>
  <c r="D95" i="66"/>
  <c r="Y94" i="66"/>
  <c r="X94" i="66"/>
  <c r="W94" i="66" s="1"/>
  <c r="U94" i="66"/>
  <c r="T94" i="66"/>
  <c r="S94" i="66"/>
  <c r="Q94" i="66"/>
  <c r="P94" i="66"/>
  <c r="O94" i="66"/>
  <c r="M94" i="66"/>
  <c r="K94" i="66" s="1"/>
  <c r="L94" i="66"/>
  <c r="D94" i="66"/>
  <c r="W93" i="66"/>
  <c r="S93" i="66"/>
  <c r="O93" i="66"/>
  <c r="K93" i="66"/>
  <c r="D93" i="66"/>
  <c r="W92" i="66"/>
  <c r="S92" i="66"/>
  <c r="O92" i="66"/>
  <c r="K92" i="66"/>
  <c r="D92" i="66"/>
  <c r="W91" i="66"/>
  <c r="S91" i="66"/>
  <c r="O91" i="66"/>
  <c r="K91" i="66"/>
  <c r="D91" i="66"/>
  <c r="W90" i="66"/>
  <c r="S90" i="66"/>
  <c r="O90" i="66"/>
  <c r="K90" i="66"/>
  <c r="D90" i="66"/>
  <c r="W89" i="66"/>
  <c r="S89" i="66"/>
  <c r="O89" i="66"/>
  <c r="K89" i="66"/>
  <c r="D89" i="66"/>
  <c r="Y88" i="66"/>
  <c r="X88" i="66"/>
  <c r="W88" i="66"/>
  <c r="U88" i="66"/>
  <c r="S88" i="66" s="1"/>
  <c r="T88" i="66"/>
  <c r="Q88" i="66"/>
  <c r="P88" i="66"/>
  <c r="O88" i="66" s="1"/>
  <c r="M88" i="66"/>
  <c r="L88" i="66"/>
  <c r="K88" i="66"/>
  <c r="D88" i="66"/>
  <c r="W87" i="66"/>
  <c r="S87" i="66"/>
  <c r="O87" i="66"/>
  <c r="K87" i="66"/>
  <c r="D87" i="66"/>
  <c r="W86" i="66"/>
  <c r="S86" i="66"/>
  <c r="O86" i="66"/>
  <c r="K86" i="66"/>
  <c r="D86" i="66"/>
  <c r="W85" i="66"/>
  <c r="S85" i="66"/>
  <c r="O85" i="66"/>
  <c r="K85" i="66"/>
  <c r="D85" i="66"/>
  <c r="W84" i="66"/>
  <c r="S84" i="66"/>
  <c r="O84" i="66"/>
  <c r="K84" i="66"/>
  <c r="D84" i="66"/>
  <c r="W83" i="66"/>
  <c r="S83" i="66"/>
  <c r="O83" i="66"/>
  <c r="K83" i="66"/>
  <c r="D83" i="66"/>
  <c r="D103" i="66" s="1"/>
  <c r="Y82" i="66"/>
  <c r="X82" i="66"/>
  <c r="W82" i="66" s="1"/>
  <c r="U82" i="66"/>
  <c r="T82" i="66"/>
  <c r="S82" i="66"/>
  <c r="Q82" i="66"/>
  <c r="P82" i="66"/>
  <c r="O82" i="66"/>
  <c r="M82" i="66"/>
  <c r="K82" i="66" s="1"/>
  <c r="L82" i="66"/>
  <c r="R80" i="66"/>
  <c r="G80" i="66"/>
  <c r="W73" i="66"/>
  <c r="W72" i="66"/>
  <c r="S72" i="66"/>
  <c r="O72" i="66"/>
  <c r="K72" i="66"/>
  <c r="W71" i="66"/>
  <c r="S71" i="66"/>
  <c r="O71" i="66"/>
  <c r="K71" i="66"/>
  <c r="W70" i="66"/>
  <c r="S70" i="66"/>
  <c r="O70" i="66"/>
  <c r="K70" i="66"/>
  <c r="W69" i="66"/>
  <c r="S69" i="66"/>
  <c r="O69" i="66"/>
  <c r="K69" i="66"/>
  <c r="W68" i="66"/>
  <c r="S68" i="66"/>
  <c r="O68" i="66"/>
  <c r="K68" i="66"/>
  <c r="Y67" i="66"/>
  <c r="W67" i="66" s="1"/>
  <c r="X67" i="66"/>
  <c r="U67" i="66"/>
  <c r="T67" i="66"/>
  <c r="S67" i="66" s="1"/>
  <c r="Q67" i="66"/>
  <c r="P67" i="66"/>
  <c r="O67" i="66"/>
  <c r="M67" i="66"/>
  <c r="L67" i="66"/>
  <c r="K67" i="66"/>
  <c r="W66" i="66"/>
  <c r="S66" i="66"/>
  <c r="O66" i="66"/>
  <c r="K66" i="66"/>
  <c r="W65" i="66"/>
  <c r="S65" i="66"/>
  <c r="O65" i="66"/>
  <c r="K65" i="66"/>
  <c r="W64" i="66"/>
  <c r="S64" i="66"/>
  <c r="O64" i="66"/>
  <c r="K64" i="66"/>
  <c r="G64" i="66"/>
  <c r="F64" i="66"/>
  <c r="E64" i="66"/>
  <c r="W63" i="66"/>
  <c r="S63" i="66"/>
  <c r="O63" i="66"/>
  <c r="K63" i="66"/>
  <c r="D63" i="66"/>
  <c r="W62" i="66"/>
  <c r="S62" i="66"/>
  <c r="O62" i="66"/>
  <c r="K62" i="66"/>
  <c r="D62" i="66"/>
  <c r="Y61" i="66"/>
  <c r="X61" i="66"/>
  <c r="W61" i="66"/>
  <c r="U61" i="66"/>
  <c r="Q76" i="66" s="1"/>
  <c r="T61" i="66"/>
  <c r="P76" i="66" s="1"/>
  <c r="S61" i="66"/>
  <c r="Q61" i="66"/>
  <c r="O61" i="66" s="1"/>
  <c r="P61" i="66"/>
  <c r="M61" i="66"/>
  <c r="L61" i="66"/>
  <c r="K61" i="66" s="1"/>
  <c r="D61" i="66"/>
  <c r="W60" i="66"/>
  <c r="S60" i="66"/>
  <c r="O60" i="66"/>
  <c r="K60" i="66"/>
  <c r="D60" i="66"/>
  <c r="W59" i="66"/>
  <c r="S59" i="66"/>
  <c r="O59" i="66"/>
  <c r="K59" i="66"/>
  <c r="D59" i="66"/>
  <c r="W58" i="66"/>
  <c r="S58" i="66"/>
  <c r="O58" i="66"/>
  <c r="K58" i="66"/>
  <c r="D58" i="66"/>
  <c r="W57" i="66"/>
  <c r="S57" i="66"/>
  <c r="O57" i="66"/>
  <c r="K57" i="66"/>
  <c r="D57" i="66"/>
  <c r="W56" i="66"/>
  <c r="S56" i="66"/>
  <c r="O56" i="66"/>
  <c r="K56" i="66"/>
  <c r="D56" i="66"/>
  <c r="Y55" i="66"/>
  <c r="W55" i="66" s="1"/>
  <c r="X55" i="66"/>
  <c r="U55" i="66"/>
  <c r="T55" i="66"/>
  <c r="S55" i="66" s="1"/>
  <c r="Q55" i="66"/>
  <c r="P55" i="66"/>
  <c r="O55" i="66"/>
  <c r="M55" i="66"/>
  <c r="L55" i="66"/>
  <c r="K55" i="66"/>
  <c r="D55" i="66"/>
  <c r="W54" i="66"/>
  <c r="S54" i="66"/>
  <c r="O54" i="66"/>
  <c r="K54" i="66"/>
  <c r="D54" i="66"/>
  <c r="W53" i="66"/>
  <c r="S53" i="66"/>
  <c r="O53" i="66"/>
  <c r="K53" i="66"/>
  <c r="D53" i="66"/>
  <c r="W52" i="66"/>
  <c r="S52" i="66"/>
  <c r="O52" i="66"/>
  <c r="K52" i="66"/>
  <c r="D52" i="66"/>
  <c r="W51" i="66"/>
  <c r="S51" i="66"/>
  <c r="O51" i="66"/>
  <c r="K51" i="66"/>
  <c r="D51" i="66"/>
  <c r="W50" i="66"/>
  <c r="S50" i="66"/>
  <c r="O50" i="66"/>
  <c r="K50" i="66"/>
  <c r="D50" i="66"/>
  <c r="Y49" i="66"/>
  <c r="X49" i="66"/>
  <c r="W49" i="66"/>
  <c r="U49" i="66"/>
  <c r="T49" i="66"/>
  <c r="S49" i="66"/>
  <c r="Q49" i="66"/>
  <c r="O49" i="66" s="1"/>
  <c r="P49" i="66"/>
  <c r="M49" i="66"/>
  <c r="L49" i="66"/>
  <c r="K49" i="66" s="1"/>
  <c r="D49" i="66"/>
  <c r="W48" i="66"/>
  <c r="S48" i="66"/>
  <c r="O48" i="66"/>
  <c r="K48" i="66"/>
  <c r="D48" i="66"/>
  <c r="W47" i="66"/>
  <c r="S47" i="66"/>
  <c r="O47" i="66"/>
  <c r="K47" i="66"/>
  <c r="D47" i="66"/>
  <c r="W46" i="66"/>
  <c r="S46" i="66"/>
  <c r="O46" i="66"/>
  <c r="K46" i="66"/>
  <c r="D46" i="66"/>
  <c r="W45" i="66"/>
  <c r="S45" i="66"/>
  <c r="O45" i="66"/>
  <c r="K45" i="66"/>
  <c r="D45" i="66"/>
  <c r="W44" i="66"/>
  <c r="S44" i="66"/>
  <c r="O44" i="66"/>
  <c r="K44" i="66"/>
  <c r="D44" i="66"/>
  <c r="D64" i="66" s="1"/>
  <c r="Y43" i="66"/>
  <c r="W43" i="66" s="1"/>
  <c r="X43" i="66"/>
  <c r="U43" i="66"/>
  <c r="T43" i="66"/>
  <c r="S43" i="66" s="1"/>
  <c r="Q43" i="66"/>
  <c r="P43" i="66"/>
  <c r="O43" i="66"/>
  <c r="M43" i="66"/>
  <c r="L43" i="66"/>
  <c r="X74" i="66" s="1"/>
  <c r="K43" i="66"/>
  <c r="R41" i="66"/>
  <c r="G41" i="66"/>
  <c r="H36" i="66"/>
  <c r="G36" i="66"/>
  <c r="F36" i="66"/>
  <c r="E36" i="66"/>
  <c r="D35" i="66"/>
  <c r="W34" i="66"/>
  <c r="D34" i="66"/>
  <c r="W33" i="66"/>
  <c r="S33" i="66"/>
  <c r="O33" i="66"/>
  <c r="K33" i="66"/>
  <c r="D33" i="66"/>
  <c r="W32" i="66"/>
  <c r="S32" i="66"/>
  <c r="O32" i="66"/>
  <c r="K32" i="66"/>
  <c r="D32" i="66"/>
  <c r="W31" i="66"/>
  <c r="S31" i="66"/>
  <c r="O31" i="66"/>
  <c r="K31" i="66"/>
  <c r="D31" i="66"/>
  <c r="W30" i="66"/>
  <c r="S30" i="66"/>
  <c r="O30" i="66"/>
  <c r="K30" i="66"/>
  <c r="D30" i="66"/>
  <c r="W29" i="66"/>
  <c r="S29" i="66"/>
  <c r="O29" i="66"/>
  <c r="K29" i="66"/>
  <c r="D29" i="66"/>
  <c r="Y28" i="66"/>
  <c r="X28" i="66"/>
  <c r="W28" i="66"/>
  <c r="U28" i="66"/>
  <c r="S28" i="66" s="1"/>
  <c r="T28" i="66"/>
  <c r="Q28" i="66"/>
  <c r="P28" i="66"/>
  <c r="O28" i="66" s="1"/>
  <c r="M28" i="66"/>
  <c r="L28" i="66"/>
  <c r="K28" i="66"/>
  <c r="D28" i="66"/>
  <c r="W27" i="66"/>
  <c r="S27" i="66"/>
  <c r="O27" i="66"/>
  <c r="K27" i="66"/>
  <c r="D27" i="66"/>
  <c r="W26" i="66"/>
  <c r="S26" i="66"/>
  <c r="O26" i="66"/>
  <c r="K26" i="66"/>
  <c r="D26" i="66"/>
  <c r="W25" i="66"/>
  <c r="S25" i="66"/>
  <c r="O25" i="66"/>
  <c r="K25" i="66"/>
  <c r="D25" i="66"/>
  <c r="W24" i="66"/>
  <c r="S24" i="66"/>
  <c r="O24" i="66"/>
  <c r="K24" i="66"/>
  <c r="D24" i="66"/>
  <c r="W23" i="66"/>
  <c r="S23" i="66"/>
  <c r="O23" i="66"/>
  <c r="K23" i="66"/>
  <c r="D23" i="66"/>
  <c r="Y22" i="66"/>
  <c r="X22" i="66"/>
  <c r="W22" i="66" s="1"/>
  <c r="U22" i="66"/>
  <c r="Q37" i="66" s="1"/>
  <c r="T22" i="66"/>
  <c r="P37" i="66" s="1"/>
  <c r="O37" i="66" s="1"/>
  <c r="S22" i="66"/>
  <c r="Q22" i="66"/>
  <c r="P22" i="66"/>
  <c r="O22" i="66"/>
  <c r="M22" i="66"/>
  <c r="K22" i="66" s="1"/>
  <c r="L22" i="66"/>
  <c r="D22" i="66"/>
  <c r="W21" i="66"/>
  <c r="S21" i="66"/>
  <c r="O21" i="66"/>
  <c r="K21" i="66"/>
  <c r="D21" i="66"/>
  <c r="W20" i="66"/>
  <c r="S20" i="66"/>
  <c r="O20" i="66"/>
  <c r="K20" i="66"/>
  <c r="D20" i="66"/>
  <c r="W19" i="66"/>
  <c r="S19" i="66"/>
  <c r="O19" i="66"/>
  <c r="K19" i="66"/>
  <c r="D19" i="66"/>
  <c r="W18" i="66"/>
  <c r="S18" i="66"/>
  <c r="O18" i="66"/>
  <c r="K18" i="66"/>
  <c r="D18" i="66"/>
  <c r="W17" i="66"/>
  <c r="S17" i="66"/>
  <c r="O17" i="66"/>
  <c r="K17" i="66"/>
  <c r="D17" i="66"/>
  <c r="Y16" i="66"/>
  <c r="X16" i="66"/>
  <c r="W16" i="66"/>
  <c r="U16" i="66"/>
  <c r="S16" i="66" s="1"/>
  <c r="T16" i="66"/>
  <c r="Q16" i="66"/>
  <c r="P16" i="66"/>
  <c r="O16" i="66" s="1"/>
  <c r="M16" i="66"/>
  <c r="L16" i="66"/>
  <c r="X35" i="66" s="1"/>
  <c r="K16" i="66"/>
  <c r="D16" i="66"/>
  <c r="D36" i="66" s="1"/>
  <c r="W15" i="66"/>
  <c r="S15" i="66"/>
  <c r="O15" i="66"/>
  <c r="K15" i="66"/>
  <c r="W14" i="66"/>
  <c r="S14" i="66"/>
  <c r="O14" i="66"/>
  <c r="K14" i="66"/>
  <c r="W13" i="66"/>
  <c r="S13" i="66"/>
  <c r="O13" i="66"/>
  <c r="K13" i="66"/>
  <c r="W12" i="66"/>
  <c r="S12" i="66"/>
  <c r="O12" i="66"/>
  <c r="K12" i="66"/>
  <c r="W11" i="66"/>
  <c r="S11" i="66"/>
  <c r="O11" i="66"/>
  <c r="K11" i="66"/>
  <c r="D11" i="66"/>
  <c r="Y10" i="66"/>
  <c r="X10" i="66"/>
  <c r="W10" i="66" s="1"/>
  <c r="U10" i="66"/>
  <c r="T10" i="66"/>
  <c r="S10" i="66"/>
  <c r="Q10" i="66"/>
  <c r="P10" i="66"/>
  <c r="O10" i="66"/>
  <c r="M10" i="66"/>
  <c r="Y35" i="66" s="1"/>
  <c r="L10" i="66"/>
  <c r="W9" i="66"/>
  <c r="S9" i="66"/>
  <c r="O9" i="66"/>
  <c r="K9" i="66"/>
  <c r="W8" i="66"/>
  <c r="S8" i="66"/>
  <c r="O8" i="66"/>
  <c r="K8" i="66"/>
  <c r="E8" i="66"/>
  <c r="W7" i="66"/>
  <c r="S7" i="66"/>
  <c r="O7" i="66"/>
  <c r="K7" i="66"/>
  <c r="E7" i="66"/>
  <c r="W6" i="66"/>
  <c r="S6" i="66"/>
  <c r="O6" i="66"/>
  <c r="K6" i="66"/>
  <c r="G6" i="66"/>
  <c r="F6" i="66"/>
  <c r="E6" i="66"/>
  <c r="W5" i="66"/>
  <c r="S5" i="66"/>
  <c r="O5" i="66"/>
  <c r="K5" i="66"/>
  <c r="Y4" i="66"/>
  <c r="W4" i="66" s="1"/>
  <c r="X4" i="66"/>
  <c r="U4" i="66"/>
  <c r="T4" i="66"/>
  <c r="S4" i="66" s="1"/>
  <c r="Q4" i="66"/>
  <c r="P4" i="66"/>
  <c r="O4" i="66"/>
  <c r="M4" i="66"/>
  <c r="L4" i="66"/>
  <c r="K4" i="66"/>
  <c r="R2" i="66"/>
  <c r="W112" i="65"/>
  <c r="W111" i="65"/>
  <c r="S111" i="65"/>
  <c r="O111" i="65"/>
  <c r="K111" i="65"/>
  <c r="W110" i="65"/>
  <c r="S110" i="65"/>
  <c r="O110" i="65"/>
  <c r="K110" i="65"/>
  <c r="W109" i="65"/>
  <c r="S109" i="65"/>
  <c r="O109" i="65"/>
  <c r="K109" i="65"/>
  <c r="W108" i="65"/>
  <c r="S108" i="65"/>
  <c r="O108" i="65"/>
  <c r="K108" i="65"/>
  <c r="W107" i="65"/>
  <c r="S107" i="65"/>
  <c r="O107" i="65"/>
  <c r="K107" i="65"/>
  <c r="Y106" i="65"/>
  <c r="W106" i="65"/>
  <c r="X106" i="65"/>
  <c r="U106" i="65"/>
  <c r="T106" i="65"/>
  <c r="S106" i="65"/>
  <c r="Q106" i="65"/>
  <c r="P106" i="65"/>
  <c r="O106" i="65"/>
  <c r="M106" i="65"/>
  <c r="L106" i="65"/>
  <c r="K106" i="65"/>
  <c r="W105" i="65"/>
  <c r="S105" i="65"/>
  <c r="O105" i="65"/>
  <c r="K105" i="65"/>
  <c r="W104" i="65"/>
  <c r="S104" i="65"/>
  <c r="O104" i="65"/>
  <c r="K104" i="65"/>
  <c r="W103" i="65"/>
  <c r="S103" i="65"/>
  <c r="O103" i="65"/>
  <c r="K103" i="65"/>
  <c r="G103" i="65"/>
  <c r="F103" i="65"/>
  <c r="E103" i="65"/>
  <c r="W102" i="65"/>
  <c r="S102" i="65"/>
  <c r="O102" i="65"/>
  <c r="K102" i="65"/>
  <c r="D102" i="65"/>
  <c r="W101" i="65"/>
  <c r="S101" i="65"/>
  <c r="O101" i="65"/>
  <c r="K101" i="65"/>
  <c r="D101" i="65"/>
  <c r="Y100" i="65"/>
  <c r="X100" i="65"/>
  <c r="W100" i="65"/>
  <c r="U100" i="65"/>
  <c r="Q115" i="65"/>
  <c r="T100" i="65"/>
  <c r="P115" i="65"/>
  <c r="S100" i="65"/>
  <c r="Q100" i="65"/>
  <c r="O100" i="65"/>
  <c r="P100" i="65"/>
  <c r="M100" i="65"/>
  <c r="L100" i="65"/>
  <c r="K100" i="65"/>
  <c r="D100" i="65"/>
  <c r="W99" i="65"/>
  <c r="S99" i="65"/>
  <c r="O99" i="65"/>
  <c r="K99" i="65"/>
  <c r="D99" i="65"/>
  <c r="W98" i="65"/>
  <c r="S98" i="65"/>
  <c r="O98" i="65"/>
  <c r="K98" i="65"/>
  <c r="D98" i="65"/>
  <c r="W97" i="65"/>
  <c r="S97" i="65"/>
  <c r="O97" i="65"/>
  <c r="K97" i="65"/>
  <c r="D97" i="65"/>
  <c r="W96" i="65"/>
  <c r="S96" i="65"/>
  <c r="O96" i="65"/>
  <c r="K96" i="65"/>
  <c r="D96" i="65"/>
  <c r="W95" i="65"/>
  <c r="S95" i="65"/>
  <c r="O95" i="65"/>
  <c r="K95" i="65"/>
  <c r="D95" i="65"/>
  <c r="Y94" i="65"/>
  <c r="W94" i="65"/>
  <c r="X94" i="65"/>
  <c r="U94" i="65"/>
  <c r="T94" i="65"/>
  <c r="S94" i="65"/>
  <c r="Q94" i="65"/>
  <c r="P94" i="65"/>
  <c r="O94" i="65"/>
  <c r="M94" i="65"/>
  <c r="L94" i="65"/>
  <c r="K94" i="65"/>
  <c r="D94" i="65"/>
  <c r="W93" i="65"/>
  <c r="S93" i="65"/>
  <c r="O93" i="65"/>
  <c r="K93" i="65"/>
  <c r="D93" i="65"/>
  <c r="W92" i="65"/>
  <c r="S92" i="65"/>
  <c r="O92" i="65"/>
  <c r="K92" i="65"/>
  <c r="D92" i="65"/>
  <c r="W91" i="65"/>
  <c r="S91" i="65"/>
  <c r="O91" i="65"/>
  <c r="K91" i="65"/>
  <c r="D91" i="65"/>
  <c r="W90" i="65"/>
  <c r="S90" i="65"/>
  <c r="O90" i="65"/>
  <c r="K90" i="65"/>
  <c r="D90" i="65"/>
  <c r="W89" i="65"/>
  <c r="S89" i="65"/>
  <c r="O89" i="65"/>
  <c r="K89" i="65"/>
  <c r="D89" i="65"/>
  <c r="Y88" i="65"/>
  <c r="X88" i="65"/>
  <c r="W88" i="65"/>
  <c r="U88" i="65"/>
  <c r="T88" i="65"/>
  <c r="S88" i="65"/>
  <c r="Q88" i="65"/>
  <c r="O88" i="65"/>
  <c r="P88" i="65"/>
  <c r="M88" i="65"/>
  <c r="L88" i="65"/>
  <c r="K88" i="65"/>
  <c r="D88" i="65"/>
  <c r="W87" i="65"/>
  <c r="S87" i="65"/>
  <c r="O87" i="65"/>
  <c r="K87" i="65"/>
  <c r="D87" i="65"/>
  <c r="W86" i="65"/>
  <c r="S86" i="65"/>
  <c r="O86" i="65"/>
  <c r="K86" i="65"/>
  <c r="D86" i="65"/>
  <c r="W85" i="65"/>
  <c r="S85" i="65"/>
  <c r="O85" i="65"/>
  <c r="K85" i="65"/>
  <c r="D85" i="65"/>
  <c r="W84" i="65"/>
  <c r="S84" i="65"/>
  <c r="O84" i="65"/>
  <c r="K84" i="65"/>
  <c r="D84" i="65"/>
  <c r="W83" i="65"/>
  <c r="S83" i="65"/>
  <c r="O83" i="65"/>
  <c r="K83" i="65"/>
  <c r="D83" i="65"/>
  <c r="D103" i="65"/>
  <c r="Y82" i="65"/>
  <c r="W82" i="65"/>
  <c r="X82" i="65"/>
  <c r="U82" i="65"/>
  <c r="T82" i="65"/>
  <c r="S82" i="65"/>
  <c r="Q82" i="65"/>
  <c r="P82" i="65"/>
  <c r="O82" i="65"/>
  <c r="M82" i="65"/>
  <c r="L82" i="65"/>
  <c r="X113" i="65"/>
  <c r="K82" i="65"/>
  <c r="R80" i="65"/>
  <c r="G80" i="65"/>
  <c r="W73" i="65"/>
  <c r="W72" i="65"/>
  <c r="S72" i="65"/>
  <c r="O72" i="65"/>
  <c r="K72" i="65"/>
  <c r="W71" i="65"/>
  <c r="S71" i="65"/>
  <c r="O71" i="65"/>
  <c r="K71" i="65"/>
  <c r="W70" i="65"/>
  <c r="S70" i="65"/>
  <c r="O70" i="65"/>
  <c r="K70" i="65"/>
  <c r="W69" i="65"/>
  <c r="S69" i="65"/>
  <c r="O69" i="65"/>
  <c r="K69" i="65"/>
  <c r="W68" i="65"/>
  <c r="S68" i="65"/>
  <c r="O68" i="65"/>
  <c r="K68" i="65"/>
  <c r="Y67" i="65"/>
  <c r="X67" i="65"/>
  <c r="W67" i="65"/>
  <c r="U67" i="65"/>
  <c r="S67" i="65"/>
  <c r="T67" i="65"/>
  <c r="Q67" i="65"/>
  <c r="P67" i="65"/>
  <c r="O67" i="65"/>
  <c r="M67" i="65"/>
  <c r="L67" i="65"/>
  <c r="K67" i="65"/>
  <c r="W66" i="65"/>
  <c r="S66" i="65"/>
  <c r="O66" i="65"/>
  <c r="K66" i="65"/>
  <c r="W65" i="65"/>
  <c r="S65" i="65"/>
  <c r="O65" i="65"/>
  <c r="K65" i="65"/>
  <c r="W64" i="65"/>
  <c r="S64" i="65"/>
  <c r="O64" i="65"/>
  <c r="K64" i="65"/>
  <c r="G64" i="65"/>
  <c r="F64" i="65"/>
  <c r="E64" i="65"/>
  <c r="W63" i="65"/>
  <c r="S63" i="65"/>
  <c r="O63" i="65"/>
  <c r="K63" i="65"/>
  <c r="D63" i="65"/>
  <c r="W62" i="65"/>
  <c r="S62" i="65"/>
  <c r="O62" i="65"/>
  <c r="K62" i="65"/>
  <c r="D62" i="65"/>
  <c r="Y61" i="65"/>
  <c r="X61" i="65"/>
  <c r="W61" i="65"/>
  <c r="U61" i="65"/>
  <c r="Q76" i="65"/>
  <c r="T61" i="65"/>
  <c r="P76" i="65"/>
  <c r="O76" i="65"/>
  <c r="S61" i="65"/>
  <c r="Q61" i="65"/>
  <c r="P61" i="65"/>
  <c r="O61" i="65"/>
  <c r="M61" i="65"/>
  <c r="K61" i="65"/>
  <c r="L61" i="65"/>
  <c r="D61" i="65"/>
  <c r="W60" i="65"/>
  <c r="S60" i="65"/>
  <c r="O60" i="65"/>
  <c r="K60" i="65"/>
  <c r="D60" i="65"/>
  <c r="W59" i="65"/>
  <c r="S59" i="65"/>
  <c r="O59" i="65"/>
  <c r="K59" i="65"/>
  <c r="D59" i="65"/>
  <c r="W58" i="65"/>
  <c r="S58" i="65"/>
  <c r="O58" i="65"/>
  <c r="K58" i="65"/>
  <c r="D58" i="65"/>
  <c r="W57" i="65"/>
  <c r="S57" i="65"/>
  <c r="O57" i="65"/>
  <c r="K57" i="65"/>
  <c r="D57" i="65"/>
  <c r="W56" i="65"/>
  <c r="S56" i="65"/>
  <c r="O56" i="65"/>
  <c r="K56" i="65"/>
  <c r="D56" i="65"/>
  <c r="Y55" i="65"/>
  <c r="X55" i="65"/>
  <c r="W55" i="65"/>
  <c r="U55" i="65"/>
  <c r="S55" i="65"/>
  <c r="T55" i="65"/>
  <c r="Q55" i="65"/>
  <c r="P55" i="65"/>
  <c r="O55" i="65"/>
  <c r="M55" i="65"/>
  <c r="L55" i="65"/>
  <c r="K55" i="65"/>
  <c r="D55" i="65"/>
  <c r="W54" i="65"/>
  <c r="S54" i="65"/>
  <c r="O54" i="65"/>
  <c r="K54" i="65"/>
  <c r="D54" i="65"/>
  <c r="W53" i="65"/>
  <c r="S53" i="65"/>
  <c r="O53" i="65"/>
  <c r="K53" i="65"/>
  <c r="D53" i="65"/>
  <c r="W52" i="65"/>
  <c r="S52" i="65"/>
  <c r="O52" i="65"/>
  <c r="K52" i="65"/>
  <c r="D52" i="65"/>
  <c r="W51" i="65"/>
  <c r="S51" i="65"/>
  <c r="O51" i="65"/>
  <c r="K51" i="65"/>
  <c r="D51" i="65"/>
  <c r="W50" i="65"/>
  <c r="S50" i="65"/>
  <c r="O50" i="65"/>
  <c r="K50" i="65"/>
  <c r="D50" i="65"/>
  <c r="Y49" i="65"/>
  <c r="X49" i="65"/>
  <c r="W49" i="65"/>
  <c r="U49" i="65"/>
  <c r="T49" i="65"/>
  <c r="S49" i="65"/>
  <c r="Q49" i="65"/>
  <c r="P49" i="65"/>
  <c r="O49" i="65"/>
  <c r="M49" i="65"/>
  <c r="K49" i="65"/>
  <c r="L49" i="65"/>
  <c r="D49" i="65"/>
  <c r="W48" i="65"/>
  <c r="S48" i="65"/>
  <c r="O48" i="65"/>
  <c r="K48" i="65"/>
  <c r="D48" i="65"/>
  <c r="W47" i="65"/>
  <c r="S47" i="65"/>
  <c r="O47" i="65"/>
  <c r="K47" i="65"/>
  <c r="D47" i="65"/>
  <c r="W46" i="65"/>
  <c r="S46" i="65"/>
  <c r="O46" i="65"/>
  <c r="K46" i="65"/>
  <c r="D46" i="65"/>
  <c r="W45" i="65"/>
  <c r="S45" i="65"/>
  <c r="O45" i="65"/>
  <c r="K45" i="65"/>
  <c r="D45" i="65"/>
  <c r="W44" i="65"/>
  <c r="S44" i="65"/>
  <c r="O44" i="65"/>
  <c r="K44" i="65"/>
  <c r="D44" i="65"/>
  <c r="D64" i="65"/>
  <c r="Y43" i="65"/>
  <c r="X43" i="65"/>
  <c r="W43" i="65"/>
  <c r="U43" i="65"/>
  <c r="S43" i="65"/>
  <c r="T43" i="65"/>
  <c r="Q43" i="65"/>
  <c r="P43" i="65"/>
  <c r="O43" i="65"/>
  <c r="M43" i="65"/>
  <c r="Y74" i="65"/>
  <c r="L43" i="65"/>
  <c r="X74" i="65"/>
  <c r="K43" i="65"/>
  <c r="R41" i="65"/>
  <c r="G41" i="65"/>
  <c r="H36" i="65"/>
  <c r="G36" i="65"/>
  <c r="F36" i="65"/>
  <c r="E36" i="65"/>
  <c r="D35" i="65"/>
  <c r="W34" i="65"/>
  <c r="D34" i="65"/>
  <c r="W33" i="65"/>
  <c r="S33" i="65"/>
  <c r="O33" i="65"/>
  <c r="K33" i="65"/>
  <c r="D33" i="65"/>
  <c r="W32" i="65"/>
  <c r="S32" i="65"/>
  <c r="O32" i="65"/>
  <c r="K32" i="65"/>
  <c r="D32" i="65"/>
  <c r="W31" i="65"/>
  <c r="S31" i="65"/>
  <c r="O31" i="65"/>
  <c r="K31" i="65"/>
  <c r="D31" i="65"/>
  <c r="W30" i="65"/>
  <c r="S30" i="65"/>
  <c r="O30" i="65"/>
  <c r="K30" i="65"/>
  <c r="D30" i="65"/>
  <c r="W29" i="65"/>
  <c r="S29" i="65"/>
  <c r="O29" i="65"/>
  <c r="K29" i="65"/>
  <c r="D29" i="65"/>
  <c r="Y28" i="65"/>
  <c r="X28" i="65"/>
  <c r="W28" i="65"/>
  <c r="U28" i="65"/>
  <c r="T28" i="65"/>
  <c r="S28" i="65"/>
  <c r="Q28" i="65"/>
  <c r="O28" i="65"/>
  <c r="P28" i="65"/>
  <c r="M28" i="65"/>
  <c r="L28" i="65"/>
  <c r="K28" i="65"/>
  <c r="D28" i="65"/>
  <c r="W27" i="65"/>
  <c r="S27" i="65"/>
  <c r="O27" i="65"/>
  <c r="K27" i="65"/>
  <c r="D27" i="65"/>
  <c r="W26" i="65"/>
  <c r="S26" i="65"/>
  <c r="O26" i="65"/>
  <c r="K26" i="65"/>
  <c r="D26" i="65"/>
  <c r="W25" i="65"/>
  <c r="S25" i="65"/>
  <c r="O25" i="65"/>
  <c r="K25" i="65"/>
  <c r="D25" i="65"/>
  <c r="W24" i="65"/>
  <c r="S24" i="65"/>
  <c r="O24" i="65"/>
  <c r="K24" i="65"/>
  <c r="D24" i="65"/>
  <c r="W23" i="65"/>
  <c r="S23" i="65"/>
  <c r="O23" i="65"/>
  <c r="K23" i="65"/>
  <c r="D23" i="65"/>
  <c r="Y22" i="65"/>
  <c r="W22" i="65"/>
  <c r="X22" i="65"/>
  <c r="U22" i="65"/>
  <c r="Q37" i="65"/>
  <c r="T22" i="65"/>
  <c r="S22" i="65"/>
  <c r="Q22" i="65"/>
  <c r="P22" i="65"/>
  <c r="O22" i="65"/>
  <c r="M22" i="65"/>
  <c r="L22" i="65"/>
  <c r="K22" i="65"/>
  <c r="D22" i="65"/>
  <c r="W21" i="65"/>
  <c r="S21" i="65"/>
  <c r="O21" i="65"/>
  <c r="K21" i="65"/>
  <c r="D21" i="65"/>
  <c r="W20" i="65"/>
  <c r="S20" i="65"/>
  <c r="O20" i="65"/>
  <c r="K20" i="65"/>
  <c r="D20" i="65"/>
  <c r="W19" i="65"/>
  <c r="S19" i="65"/>
  <c r="O19" i="65"/>
  <c r="K19" i="65"/>
  <c r="D19" i="65"/>
  <c r="W18" i="65"/>
  <c r="S18" i="65"/>
  <c r="O18" i="65"/>
  <c r="K18" i="65"/>
  <c r="D18" i="65"/>
  <c r="W17" i="65"/>
  <c r="S17" i="65"/>
  <c r="O17" i="65"/>
  <c r="K17" i="65"/>
  <c r="D17" i="65"/>
  <c r="Y16" i="65"/>
  <c r="X16" i="65"/>
  <c r="W16" i="65"/>
  <c r="U16" i="65"/>
  <c r="T16" i="65"/>
  <c r="S16" i="65"/>
  <c r="Q16" i="65"/>
  <c r="O16" i="65"/>
  <c r="P16" i="65"/>
  <c r="M16" i="65"/>
  <c r="Y35" i="65"/>
  <c r="L16" i="65"/>
  <c r="K16" i="65"/>
  <c r="D16" i="65"/>
  <c r="D36" i="65"/>
  <c r="W15" i="65"/>
  <c r="S15" i="65"/>
  <c r="O15" i="65"/>
  <c r="K15" i="65"/>
  <c r="W14" i="65"/>
  <c r="S14" i="65"/>
  <c r="O14" i="65"/>
  <c r="K14" i="65"/>
  <c r="W13" i="65"/>
  <c r="S13" i="65"/>
  <c r="O13" i="65"/>
  <c r="K13" i="65"/>
  <c r="W12" i="65"/>
  <c r="S12" i="65"/>
  <c r="O12" i="65"/>
  <c r="K12" i="65"/>
  <c r="W11" i="65"/>
  <c r="S11" i="65"/>
  <c r="O11" i="65"/>
  <c r="K11" i="65"/>
  <c r="D11" i="65"/>
  <c r="Y10" i="65"/>
  <c r="W10" i="65"/>
  <c r="X10" i="65"/>
  <c r="U10" i="65"/>
  <c r="T10" i="65"/>
  <c r="S10" i="65"/>
  <c r="Q10" i="65"/>
  <c r="P10" i="65"/>
  <c r="O10" i="65"/>
  <c r="M10" i="65"/>
  <c r="L10" i="65"/>
  <c r="K10" i="65"/>
  <c r="W9" i="65"/>
  <c r="S9" i="65"/>
  <c r="O9" i="65"/>
  <c r="K9" i="65"/>
  <c r="W8" i="65"/>
  <c r="S8" i="65"/>
  <c r="O8" i="65"/>
  <c r="K8" i="65"/>
  <c r="E8" i="65"/>
  <c r="W7" i="65"/>
  <c r="S7" i="65"/>
  <c r="O7" i="65"/>
  <c r="K7" i="65"/>
  <c r="E7" i="65"/>
  <c r="W6" i="65"/>
  <c r="S6" i="65"/>
  <c r="O6" i="65"/>
  <c r="K6" i="65"/>
  <c r="G6" i="65"/>
  <c r="F6" i="65"/>
  <c r="E6" i="65"/>
  <c r="W5" i="65"/>
  <c r="S5" i="65"/>
  <c r="O5" i="65"/>
  <c r="K5" i="65"/>
  <c r="Y4" i="65"/>
  <c r="X4" i="65"/>
  <c r="W4" i="65"/>
  <c r="U4" i="65"/>
  <c r="S4" i="65"/>
  <c r="T4" i="65"/>
  <c r="Q4" i="65"/>
  <c r="P4" i="65"/>
  <c r="O4" i="65"/>
  <c r="M4" i="65"/>
  <c r="L4" i="65"/>
  <c r="K4" i="65"/>
  <c r="R2" i="65"/>
  <c r="W112" i="64"/>
  <c r="W111" i="64"/>
  <c r="S111" i="64"/>
  <c r="O111" i="64"/>
  <c r="K111" i="64"/>
  <c r="W110" i="64"/>
  <c r="S110" i="64"/>
  <c r="O110" i="64"/>
  <c r="K110" i="64"/>
  <c r="W109" i="64"/>
  <c r="S109" i="64"/>
  <c r="O109" i="64"/>
  <c r="K109" i="64"/>
  <c r="W108" i="64"/>
  <c r="S108" i="64"/>
  <c r="O108" i="64"/>
  <c r="K108" i="64"/>
  <c r="W107" i="64"/>
  <c r="S107" i="64"/>
  <c r="O107" i="64"/>
  <c r="K107" i="64"/>
  <c r="Y106" i="64"/>
  <c r="X106" i="64"/>
  <c r="W106" i="64"/>
  <c r="U106" i="64"/>
  <c r="T106" i="64"/>
  <c r="S106" i="64"/>
  <c r="Q106" i="64"/>
  <c r="P106" i="64"/>
  <c r="O106" i="64"/>
  <c r="M106" i="64"/>
  <c r="L106" i="64"/>
  <c r="K106" i="64"/>
  <c r="W105" i="64"/>
  <c r="S105" i="64"/>
  <c r="O105" i="64"/>
  <c r="K105" i="64"/>
  <c r="W104" i="64"/>
  <c r="S104" i="64"/>
  <c r="O104" i="64"/>
  <c r="K104" i="64"/>
  <c r="W103" i="64"/>
  <c r="S103" i="64"/>
  <c r="O103" i="64"/>
  <c r="K103" i="64"/>
  <c r="G103" i="64"/>
  <c r="F103" i="64"/>
  <c r="E103" i="64"/>
  <c r="W102" i="64"/>
  <c r="S102" i="64"/>
  <c r="O102" i="64"/>
  <c r="K102" i="64"/>
  <c r="D102" i="64"/>
  <c r="W101" i="64"/>
  <c r="S101" i="64"/>
  <c r="O101" i="64"/>
  <c r="K101" i="64"/>
  <c r="D101" i="64"/>
  <c r="Y100" i="64"/>
  <c r="X100" i="64"/>
  <c r="W100" i="64"/>
  <c r="U100" i="64"/>
  <c r="Q115" i="64"/>
  <c r="T100" i="64"/>
  <c r="P115" i="64"/>
  <c r="S100" i="64"/>
  <c r="Q100" i="64"/>
  <c r="P100" i="64"/>
  <c r="O100" i="64"/>
  <c r="M100" i="64"/>
  <c r="L100" i="64"/>
  <c r="K100" i="64"/>
  <c r="D100" i="64"/>
  <c r="W99" i="64"/>
  <c r="S99" i="64"/>
  <c r="O99" i="64"/>
  <c r="K99" i="64"/>
  <c r="D99" i="64"/>
  <c r="W98" i="64"/>
  <c r="S98" i="64"/>
  <c r="O98" i="64"/>
  <c r="K98" i="64"/>
  <c r="D98" i="64"/>
  <c r="W97" i="64"/>
  <c r="S97" i="64"/>
  <c r="O97" i="64"/>
  <c r="K97" i="64"/>
  <c r="D97" i="64"/>
  <c r="W96" i="64"/>
  <c r="S96" i="64"/>
  <c r="O96" i="64"/>
  <c r="K96" i="64"/>
  <c r="D96" i="64"/>
  <c r="W95" i="64"/>
  <c r="S95" i="64"/>
  <c r="O95" i="64"/>
  <c r="K95" i="64"/>
  <c r="D95" i="64"/>
  <c r="Y94" i="64"/>
  <c r="X94" i="64"/>
  <c r="W94" i="64"/>
  <c r="U94" i="64"/>
  <c r="T94" i="64"/>
  <c r="S94" i="64"/>
  <c r="Q94" i="64"/>
  <c r="P94" i="64"/>
  <c r="O94" i="64"/>
  <c r="M94" i="64"/>
  <c r="L94" i="64"/>
  <c r="K94" i="64"/>
  <c r="D94" i="64"/>
  <c r="W93" i="64"/>
  <c r="S93" i="64"/>
  <c r="O93" i="64"/>
  <c r="K93" i="64"/>
  <c r="D93" i="64"/>
  <c r="W92" i="64"/>
  <c r="S92" i="64"/>
  <c r="O92" i="64"/>
  <c r="K92" i="64"/>
  <c r="D92" i="64"/>
  <c r="W91" i="64"/>
  <c r="S91" i="64"/>
  <c r="O91" i="64"/>
  <c r="K91" i="64"/>
  <c r="D91" i="64"/>
  <c r="W90" i="64"/>
  <c r="S90" i="64"/>
  <c r="O90" i="64"/>
  <c r="K90" i="64"/>
  <c r="D90" i="64"/>
  <c r="W89" i="64"/>
  <c r="S89" i="64"/>
  <c r="O89" i="64"/>
  <c r="K89" i="64"/>
  <c r="D89" i="64"/>
  <c r="Y88" i="64"/>
  <c r="X88" i="64"/>
  <c r="W88" i="64"/>
  <c r="U88" i="64"/>
  <c r="T88" i="64"/>
  <c r="S88" i="64"/>
  <c r="Q88" i="64"/>
  <c r="Y113" i="64"/>
  <c r="P88" i="64"/>
  <c r="O88" i="64"/>
  <c r="M88" i="64"/>
  <c r="L88" i="64"/>
  <c r="K88" i="64"/>
  <c r="D88" i="64"/>
  <c r="W87" i="64"/>
  <c r="S87" i="64"/>
  <c r="O87" i="64"/>
  <c r="K87" i="64"/>
  <c r="D87" i="64"/>
  <c r="W86" i="64"/>
  <c r="S86" i="64"/>
  <c r="O86" i="64"/>
  <c r="K86" i="64"/>
  <c r="D86" i="64"/>
  <c r="W85" i="64"/>
  <c r="S85" i="64"/>
  <c r="O85" i="64"/>
  <c r="K85" i="64"/>
  <c r="D85" i="64"/>
  <c r="W84" i="64"/>
  <c r="S84" i="64"/>
  <c r="O84" i="64"/>
  <c r="K84" i="64"/>
  <c r="D84" i="64"/>
  <c r="W83" i="64"/>
  <c r="S83" i="64"/>
  <c r="O83" i="64"/>
  <c r="K83" i="64"/>
  <c r="D83" i="64"/>
  <c r="D103" i="64"/>
  <c r="Y82" i="64"/>
  <c r="X82" i="64"/>
  <c r="W82" i="64"/>
  <c r="U82" i="64"/>
  <c r="T82" i="64"/>
  <c r="S82" i="64"/>
  <c r="Q82" i="64"/>
  <c r="P82" i="64"/>
  <c r="O82" i="64"/>
  <c r="M82" i="64"/>
  <c r="L82" i="64"/>
  <c r="X113" i="64"/>
  <c r="K82" i="64"/>
  <c r="R80" i="64"/>
  <c r="G80" i="64"/>
  <c r="W73" i="64"/>
  <c r="W72" i="64"/>
  <c r="S72" i="64"/>
  <c r="O72" i="64"/>
  <c r="K72" i="64"/>
  <c r="W71" i="64"/>
  <c r="S71" i="64"/>
  <c r="O71" i="64"/>
  <c r="K71" i="64"/>
  <c r="W70" i="64"/>
  <c r="S70" i="64"/>
  <c r="O70" i="64"/>
  <c r="K70" i="64"/>
  <c r="W69" i="64"/>
  <c r="S69" i="64"/>
  <c r="O69" i="64"/>
  <c r="K69" i="64"/>
  <c r="W68" i="64"/>
  <c r="S68" i="64"/>
  <c r="O68" i="64"/>
  <c r="K68" i="64"/>
  <c r="Y67" i="64"/>
  <c r="X67" i="64"/>
  <c r="W67" i="64"/>
  <c r="U67" i="64"/>
  <c r="T67" i="64"/>
  <c r="S67" i="64"/>
  <c r="Q67" i="64"/>
  <c r="P67" i="64"/>
  <c r="O67" i="64"/>
  <c r="M67" i="64"/>
  <c r="L67" i="64"/>
  <c r="K67" i="64"/>
  <c r="W66" i="64"/>
  <c r="S66" i="64"/>
  <c r="O66" i="64"/>
  <c r="K66" i="64"/>
  <c r="W65" i="64"/>
  <c r="S65" i="64"/>
  <c r="O65" i="64"/>
  <c r="K65" i="64"/>
  <c r="W64" i="64"/>
  <c r="S64" i="64"/>
  <c r="O64" i="64"/>
  <c r="K64" i="64"/>
  <c r="G64" i="64"/>
  <c r="F64" i="64"/>
  <c r="E64" i="64"/>
  <c r="W63" i="64"/>
  <c r="S63" i="64"/>
  <c r="O63" i="64"/>
  <c r="K63" i="64"/>
  <c r="D63" i="64"/>
  <c r="W62" i="64"/>
  <c r="S62" i="64"/>
  <c r="O62" i="64"/>
  <c r="K62" i="64"/>
  <c r="D62" i="64"/>
  <c r="Y61" i="64"/>
  <c r="X61" i="64"/>
  <c r="W61" i="64"/>
  <c r="U61" i="64"/>
  <c r="Q76" i="64"/>
  <c r="T61" i="64"/>
  <c r="P76" i="64"/>
  <c r="O76" i="64"/>
  <c r="S61" i="64"/>
  <c r="Q61" i="64"/>
  <c r="P61" i="64"/>
  <c r="O61" i="64"/>
  <c r="M61" i="64"/>
  <c r="L61" i="64"/>
  <c r="K61" i="64"/>
  <c r="D61" i="64"/>
  <c r="W60" i="64"/>
  <c r="S60" i="64"/>
  <c r="O60" i="64"/>
  <c r="K60" i="64"/>
  <c r="D60" i="64"/>
  <c r="W59" i="64"/>
  <c r="S59" i="64"/>
  <c r="O59" i="64"/>
  <c r="K59" i="64"/>
  <c r="D59" i="64"/>
  <c r="W58" i="64"/>
  <c r="S58" i="64"/>
  <c r="O58" i="64"/>
  <c r="K58" i="64"/>
  <c r="D58" i="64"/>
  <c r="W57" i="64"/>
  <c r="S57" i="64"/>
  <c r="O57" i="64"/>
  <c r="K57" i="64"/>
  <c r="D57" i="64"/>
  <c r="W56" i="64"/>
  <c r="S56" i="64"/>
  <c r="O56" i="64"/>
  <c r="K56" i="64"/>
  <c r="D56" i="64"/>
  <c r="Y55" i="64"/>
  <c r="X55" i="64"/>
  <c r="W55" i="64"/>
  <c r="U55" i="64"/>
  <c r="T55" i="64"/>
  <c r="S55" i="64"/>
  <c r="Q55" i="64"/>
  <c r="P55" i="64"/>
  <c r="O55" i="64"/>
  <c r="M55" i="64"/>
  <c r="L55" i="64"/>
  <c r="K55" i="64"/>
  <c r="D55" i="64"/>
  <c r="W54" i="64"/>
  <c r="S54" i="64"/>
  <c r="O54" i="64"/>
  <c r="K54" i="64"/>
  <c r="D54" i="64"/>
  <c r="W53" i="64"/>
  <c r="S53" i="64"/>
  <c r="O53" i="64"/>
  <c r="K53" i="64"/>
  <c r="D53" i="64"/>
  <c r="W52" i="64"/>
  <c r="S52" i="64"/>
  <c r="O52" i="64"/>
  <c r="K52" i="64"/>
  <c r="D52" i="64"/>
  <c r="W51" i="64"/>
  <c r="S51" i="64"/>
  <c r="O51" i="64"/>
  <c r="K51" i="64"/>
  <c r="D51" i="64"/>
  <c r="W50" i="64"/>
  <c r="S50" i="64"/>
  <c r="O50" i="64"/>
  <c r="K50" i="64"/>
  <c r="D50" i="64"/>
  <c r="Y49" i="64"/>
  <c r="X49" i="64"/>
  <c r="W49" i="64"/>
  <c r="U49" i="64"/>
  <c r="T49" i="64"/>
  <c r="S49" i="64"/>
  <c r="Q49" i="64"/>
  <c r="P49" i="64"/>
  <c r="O49" i="64"/>
  <c r="M49" i="64"/>
  <c r="L49" i="64"/>
  <c r="K49" i="64"/>
  <c r="D49" i="64"/>
  <c r="W48" i="64"/>
  <c r="S48" i="64"/>
  <c r="O48" i="64"/>
  <c r="K48" i="64"/>
  <c r="D48" i="64"/>
  <c r="W47" i="64"/>
  <c r="S47" i="64"/>
  <c r="O47" i="64"/>
  <c r="K47" i="64"/>
  <c r="D47" i="64"/>
  <c r="W46" i="64"/>
  <c r="S46" i="64"/>
  <c r="O46" i="64"/>
  <c r="K46" i="64"/>
  <c r="D46" i="64"/>
  <c r="W45" i="64"/>
  <c r="S45" i="64"/>
  <c r="O45" i="64"/>
  <c r="K45" i="64"/>
  <c r="D45" i="64"/>
  <c r="W44" i="64"/>
  <c r="S44" i="64"/>
  <c r="O44" i="64"/>
  <c r="K44" i="64"/>
  <c r="D44" i="64"/>
  <c r="D64" i="64"/>
  <c r="Y43" i="64"/>
  <c r="X43" i="64"/>
  <c r="W43" i="64"/>
  <c r="U43" i="64"/>
  <c r="T43" i="64"/>
  <c r="S43" i="64"/>
  <c r="Q43" i="64"/>
  <c r="P43" i="64"/>
  <c r="O43" i="64"/>
  <c r="M43" i="64"/>
  <c r="Y74" i="64"/>
  <c r="L43" i="64"/>
  <c r="X74" i="64"/>
  <c r="K43" i="64"/>
  <c r="R41" i="64"/>
  <c r="G41" i="64"/>
  <c r="H36" i="64"/>
  <c r="G36" i="64"/>
  <c r="F36" i="64"/>
  <c r="E36" i="64"/>
  <c r="D35" i="64"/>
  <c r="W34" i="64"/>
  <c r="D34" i="64"/>
  <c r="W33" i="64"/>
  <c r="S33" i="64"/>
  <c r="O33" i="64"/>
  <c r="K33" i="64"/>
  <c r="D33" i="64"/>
  <c r="W32" i="64"/>
  <c r="S32" i="64"/>
  <c r="O32" i="64"/>
  <c r="K32" i="64"/>
  <c r="D32" i="64"/>
  <c r="W31" i="64"/>
  <c r="S31" i="64"/>
  <c r="O31" i="64"/>
  <c r="K31" i="64"/>
  <c r="D31" i="64"/>
  <c r="W30" i="64"/>
  <c r="S30" i="64"/>
  <c r="O30" i="64"/>
  <c r="K30" i="64"/>
  <c r="D30" i="64"/>
  <c r="W29" i="64"/>
  <c r="S29" i="64"/>
  <c r="O29" i="64"/>
  <c r="K29" i="64"/>
  <c r="D29" i="64"/>
  <c r="Y28" i="64"/>
  <c r="X28" i="64"/>
  <c r="W28" i="64"/>
  <c r="U28" i="64"/>
  <c r="T28" i="64"/>
  <c r="S28" i="64"/>
  <c r="Q28" i="64"/>
  <c r="P28" i="64"/>
  <c r="O28" i="64"/>
  <c r="M28" i="64"/>
  <c r="L28" i="64"/>
  <c r="K28" i="64"/>
  <c r="D28" i="64"/>
  <c r="W27" i="64"/>
  <c r="S27" i="64"/>
  <c r="O27" i="64"/>
  <c r="K27" i="64"/>
  <c r="D27" i="64"/>
  <c r="W26" i="64"/>
  <c r="S26" i="64"/>
  <c r="O26" i="64"/>
  <c r="K26" i="64"/>
  <c r="D26" i="64"/>
  <c r="W25" i="64"/>
  <c r="S25" i="64"/>
  <c r="O25" i="64"/>
  <c r="K25" i="64"/>
  <c r="D25" i="64"/>
  <c r="W24" i="64"/>
  <c r="S24" i="64"/>
  <c r="O24" i="64"/>
  <c r="K24" i="64"/>
  <c r="D24" i="64"/>
  <c r="W23" i="64"/>
  <c r="S23" i="64"/>
  <c r="O23" i="64"/>
  <c r="K23" i="64"/>
  <c r="D23" i="64"/>
  <c r="Y22" i="64"/>
  <c r="X22" i="64"/>
  <c r="W22" i="64"/>
  <c r="U22" i="64"/>
  <c r="Q37" i="64"/>
  <c r="T22" i="64"/>
  <c r="S22" i="64"/>
  <c r="Q22" i="64"/>
  <c r="P22" i="64"/>
  <c r="O22" i="64"/>
  <c r="M22" i="64"/>
  <c r="L22" i="64"/>
  <c r="K22" i="64"/>
  <c r="D22" i="64"/>
  <c r="W21" i="64"/>
  <c r="S21" i="64"/>
  <c r="O21" i="64"/>
  <c r="K21" i="64"/>
  <c r="D21" i="64"/>
  <c r="W20" i="64"/>
  <c r="S20" i="64"/>
  <c r="O20" i="64"/>
  <c r="K20" i="64"/>
  <c r="D20" i="64"/>
  <c r="W19" i="64"/>
  <c r="S19" i="64"/>
  <c r="O19" i="64"/>
  <c r="K19" i="64"/>
  <c r="D19" i="64"/>
  <c r="W18" i="64"/>
  <c r="S18" i="64"/>
  <c r="O18" i="64"/>
  <c r="K18" i="64"/>
  <c r="D18" i="64"/>
  <c r="W17" i="64"/>
  <c r="S17" i="64"/>
  <c r="O17" i="64"/>
  <c r="K17" i="64"/>
  <c r="D17" i="64"/>
  <c r="Y16" i="64"/>
  <c r="X16" i="64"/>
  <c r="W16" i="64"/>
  <c r="U16" i="64"/>
  <c r="T16" i="64"/>
  <c r="S16" i="64"/>
  <c r="Q16" i="64"/>
  <c r="P16" i="64"/>
  <c r="O16" i="64"/>
  <c r="M16" i="64"/>
  <c r="Y35" i="64"/>
  <c r="L16" i="64"/>
  <c r="K16" i="64"/>
  <c r="D16" i="64"/>
  <c r="D36" i="64"/>
  <c r="W15" i="64"/>
  <c r="S15" i="64"/>
  <c r="O15" i="64"/>
  <c r="K15" i="64"/>
  <c r="W14" i="64"/>
  <c r="S14" i="64"/>
  <c r="O14" i="64"/>
  <c r="K14" i="64"/>
  <c r="W13" i="64"/>
  <c r="S13" i="64"/>
  <c r="O13" i="64"/>
  <c r="K13" i="64"/>
  <c r="W12" i="64"/>
  <c r="S12" i="64"/>
  <c r="O12" i="64"/>
  <c r="K12" i="64"/>
  <c r="W11" i="64"/>
  <c r="S11" i="64"/>
  <c r="O11" i="64"/>
  <c r="K11" i="64"/>
  <c r="D11" i="64"/>
  <c r="Y10" i="64"/>
  <c r="X10" i="64"/>
  <c r="W10" i="64"/>
  <c r="U10" i="64"/>
  <c r="T10" i="64"/>
  <c r="S10" i="64"/>
  <c r="Q10" i="64"/>
  <c r="P10" i="64"/>
  <c r="O10" i="64"/>
  <c r="M10" i="64"/>
  <c r="L10" i="64"/>
  <c r="K10" i="64"/>
  <c r="W9" i="64"/>
  <c r="S9" i="64"/>
  <c r="O9" i="64"/>
  <c r="K9" i="64"/>
  <c r="W8" i="64"/>
  <c r="S8" i="64"/>
  <c r="O8" i="64"/>
  <c r="K8" i="64"/>
  <c r="E8" i="64"/>
  <c r="W7" i="64"/>
  <c r="S7" i="64"/>
  <c r="O7" i="64"/>
  <c r="K7" i="64"/>
  <c r="E7" i="64"/>
  <c r="W6" i="64"/>
  <c r="S6" i="64"/>
  <c r="O6" i="64"/>
  <c r="K6" i="64"/>
  <c r="G6" i="64"/>
  <c r="F6" i="64"/>
  <c r="E6" i="64"/>
  <c r="W5" i="64"/>
  <c r="S5" i="64"/>
  <c r="O5" i="64"/>
  <c r="K5" i="64"/>
  <c r="Y4" i="64"/>
  <c r="X4" i="64"/>
  <c r="W4" i="64"/>
  <c r="U4" i="64"/>
  <c r="T4" i="64"/>
  <c r="S4" i="64"/>
  <c r="Q4" i="64"/>
  <c r="P4" i="64"/>
  <c r="O4" i="64"/>
  <c r="M4" i="64"/>
  <c r="L4" i="64"/>
  <c r="K4" i="64"/>
  <c r="R2" i="64"/>
  <c r="W112" i="63"/>
  <c r="W111" i="63"/>
  <c r="S111" i="63"/>
  <c r="O111" i="63"/>
  <c r="K111" i="63"/>
  <c r="W110" i="63"/>
  <c r="S110" i="63"/>
  <c r="O110" i="63"/>
  <c r="K110" i="63"/>
  <c r="W109" i="63"/>
  <c r="S109" i="63"/>
  <c r="O109" i="63"/>
  <c r="K109" i="63"/>
  <c r="W108" i="63"/>
  <c r="S108" i="63"/>
  <c r="O108" i="63"/>
  <c r="K108" i="63"/>
  <c r="W107" i="63"/>
  <c r="S107" i="63"/>
  <c r="O107" i="63"/>
  <c r="K107" i="63"/>
  <c r="Y106" i="63"/>
  <c r="W106" i="63"/>
  <c r="X106" i="63"/>
  <c r="U106" i="63"/>
  <c r="T106" i="63"/>
  <c r="S106" i="63"/>
  <c r="Q106" i="63"/>
  <c r="P106" i="63"/>
  <c r="O106" i="63"/>
  <c r="M106" i="63"/>
  <c r="L106" i="63"/>
  <c r="K106" i="63"/>
  <c r="W105" i="63"/>
  <c r="S105" i="63"/>
  <c r="O105" i="63"/>
  <c r="K105" i="63"/>
  <c r="W104" i="63"/>
  <c r="S104" i="63"/>
  <c r="O104" i="63"/>
  <c r="K104" i="63"/>
  <c r="W103" i="63"/>
  <c r="S103" i="63"/>
  <c r="O103" i="63"/>
  <c r="K103" i="63"/>
  <c r="G103" i="63"/>
  <c r="F103" i="63"/>
  <c r="E103" i="63"/>
  <c r="W102" i="63"/>
  <c r="S102" i="63"/>
  <c r="O102" i="63"/>
  <c r="K102" i="63"/>
  <c r="D102" i="63"/>
  <c r="W101" i="63"/>
  <c r="S101" i="63"/>
  <c r="O101" i="63"/>
  <c r="K101" i="63"/>
  <c r="D101" i="63"/>
  <c r="Y100" i="63"/>
  <c r="X100" i="63"/>
  <c r="W100" i="63"/>
  <c r="U100" i="63"/>
  <c r="Q115" i="63"/>
  <c r="T100" i="63"/>
  <c r="P115" i="63"/>
  <c r="S100" i="63"/>
  <c r="Q100" i="63"/>
  <c r="O100" i="63"/>
  <c r="P100" i="63"/>
  <c r="M100" i="63"/>
  <c r="L100" i="63"/>
  <c r="K100" i="63"/>
  <c r="D100" i="63"/>
  <c r="W99" i="63"/>
  <c r="S99" i="63"/>
  <c r="O99" i="63"/>
  <c r="K99" i="63"/>
  <c r="D99" i="63"/>
  <c r="W98" i="63"/>
  <c r="S98" i="63"/>
  <c r="O98" i="63"/>
  <c r="K98" i="63"/>
  <c r="D98" i="63"/>
  <c r="W97" i="63"/>
  <c r="S97" i="63"/>
  <c r="O97" i="63"/>
  <c r="K97" i="63"/>
  <c r="D97" i="63"/>
  <c r="W96" i="63"/>
  <c r="S96" i="63"/>
  <c r="O96" i="63"/>
  <c r="K96" i="63"/>
  <c r="D96" i="63"/>
  <c r="W95" i="63"/>
  <c r="S95" i="63"/>
  <c r="O95" i="63"/>
  <c r="K95" i="63"/>
  <c r="D95" i="63"/>
  <c r="Y94" i="63"/>
  <c r="W94" i="63"/>
  <c r="X94" i="63"/>
  <c r="U94" i="63"/>
  <c r="T94" i="63"/>
  <c r="S94" i="63"/>
  <c r="Q94" i="63"/>
  <c r="P94" i="63"/>
  <c r="O94" i="63"/>
  <c r="M94" i="63"/>
  <c r="L94" i="63"/>
  <c r="K94" i="63"/>
  <c r="D94" i="63"/>
  <c r="W93" i="63"/>
  <c r="S93" i="63"/>
  <c r="O93" i="63"/>
  <c r="K93" i="63"/>
  <c r="D93" i="63"/>
  <c r="W92" i="63"/>
  <c r="S92" i="63"/>
  <c r="O92" i="63"/>
  <c r="K92" i="63"/>
  <c r="D92" i="63"/>
  <c r="W91" i="63"/>
  <c r="S91" i="63"/>
  <c r="O91" i="63"/>
  <c r="K91" i="63"/>
  <c r="D91" i="63"/>
  <c r="W90" i="63"/>
  <c r="S90" i="63"/>
  <c r="O90" i="63"/>
  <c r="K90" i="63"/>
  <c r="D90" i="63"/>
  <c r="W89" i="63"/>
  <c r="S89" i="63"/>
  <c r="O89" i="63"/>
  <c r="K89" i="63"/>
  <c r="D89" i="63"/>
  <c r="Y88" i="63"/>
  <c r="X88" i="63"/>
  <c r="W88" i="63"/>
  <c r="U88" i="63"/>
  <c r="T88" i="63"/>
  <c r="S88" i="63"/>
  <c r="Q88" i="63"/>
  <c r="O88" i="63"/>
  <c r="P88" i="63"/>
  <c r="M88" i="63"/>
  <c r="L88" i="63"/>
  <c r="K88" i="63"/>
  <c r="D88" i="63"/>
  <c r="W87" i="63"/>
  <c r="S87" i="63"/>
  <c r="O87" i="63"/>
  <c r="K87" i="63"/>
  <c r="D87" i="63"/>
  <c r="W86" i="63"/>
  <c r="S86" i="63"/>
  <c r="O86" i="63"/>
  <c r="K86" i="63"/>
  <c r="D86" i="63"/>
  <c r="W85" i="63"/>
  <c r="S85" i="63"/>
  <c r="O85" i="63"/>
  <c r="K85" i="63"/>
  <c r="D85" i="63"/>
  <c r="W84" i="63"/>
  <c r="S84" i="63"/>
  <c r="O84" i="63"/>
  <c r="K84" i="63"/>
  <c r="D84" i="63"/>
  <c r="W83" i="63"/>
  <c r="S83" i="63"/>
  <c r="O83" i="63"/>
  <c r="K83" i="63"/>
  <c r="D83" i="63"/>
  <c r="D103" i="63"/>
  <c r="Y82" i="63"/>
  <c r="W82" i="63"/>
  <c r="X82" i="63"/>
  <c r="U82" i="63"/>
  <c r="T82" i="63"/>
  <c r="S82" i="63"/>
  <c r="Q82" i="63"/>
  <c r="P82" i="63"/>
  <c r="O82" i="63"/>
  <c r="M82" i="63"/>
  <c r="L82" i="63"/>
  <c r="X113" i="63"/>
  <c r="K82" i="63"/>
  <c r="R80" i="63"/>
  <c r="G80" i="63"/>
  <c r="W73" i="63"/>
  <c r="W72" i="63"/>
  <c r="S72" i="63"/>
  <c r="O72" i="63"/>
  <c r="K72" i="63"/>
  <c r="W71" i="63"/>
  <c r="S71" i="63"/>
  <c r="O71" i="63"/>
  <c r="K71" i="63"/>
  <c r="W70" i="63"/>
  <c r="S70" i="63"/>
  <c r="O70" i="63"/>
  <c r="K70" i="63"/>
  <c r="W69" i="63"/>
  <c r="S69" i="63"/>
  <c r="O69" i="63"/>
  <c r="K69" i="63"/>
  <c r="W68" i="63"/>
  <c r="S68" i="63"/>
  <c r="O68" i="63"/>
  <c r="K68" i="63"/>
  <c r="Y67" i="63"/>
  <c r="X67" i="63"/>
  <c r="W67" i="63"/>
  <c r="U67" i="63"/>
  <c r="S67" i="63"/>
  <c r="T67" i="63"/>
  <c r="Q67" i="63"/>
  <c r="P67" i="63"/>
  <c r="O67" i="63"/>
  <c r="M67" i="63"/>
  <c r="L67" i="63"/>
  <c r="K67" i="63"/>
  <c r="W66" i="63"/>
  <c r="S66" i="63"/>
  <c r="O66" i="63"/>
  <c r="K66" i="63"/>
  <c r="W65" i="63"/>
  <c r="S65" i="63"/>
  <c r="O65" i="63"/>
  <c r="K65" i="63"/>
  <c r="W64" i="63"/>
  <c r="S64" i="63"/>
  <c r="O64" i="63"/>
  <c r="K64" i="63"/>
  <c r="G64" i="63"/>
  <c r="F64" i="63"/>
  <c r="E64" i="63"/>
  <c r="W63" i="63"/>
  <c r="S63" i="63"/>
  <c r="O63" i="63"/>
  <c r="K63" i="63"/>
  <c r="D63" i="63"/>
  <c r="W62" i="63"/>
  <c r="S62" i="63"/>
  <c r="O62" i="63"/>
  <c r="K62" i="63"/>
  <c r="D62" i="63"/>
  <c r="Y61" i="63"/>
  <c r="X61" i="63"/>
  <c r="W61" i="63"/>
  <c r="U61" i="63"/>
  <c r="Q76" i="63"/>
  <c r="T61" i="63"/>
  <c r="P76" i="63"/>
  <c r="O76" i="63"/>
  <c r="S61" i="63"/>
  <c r="Q61" i="63"/>
  <c r="P61" i="63"/>
  <c r="O61" i="63"/>
  <c r="M61" i="63"/>
  <c r="K61" i="63"/>
  <c r="L61" i="63"/>
  <c r="D61" i="63"/>
  <c r="W60" i="63"/>
  <c r="S60" i="63"/>
  <c r="O60" i="63"/>
  <c r="K60" i="63"/>
  <c r="D60" i="63"/>
  <c r="W59" i="63"/>
  <c r="S59" i="63"/>
  <c r="O59" i="63"/>
  <c r="K59" i="63"/>
  <c r="D59" i="63"/>
  <c r="W58" i="63"/>
  <c r="S58" i="63"/>
  <c r="O58" i="63"/>
  <c r="K58" i="63"/>
  <c r="D58" i="63"/>
  <c r="W57" i="63"/>
  <c r="S57" i="63"/>
  <c r="O57" i="63"/>
  <c r="K57" i="63"/>
  <c r="D57" i="63"/>
  <c r="W56" i="63"/>
  <c r="S56" i="63"/>
  <c r="O56" i="63"/>
  <c r="K56" i="63"/>
  <c r="D56" i="63"/>
  <c r="Y55" i="63"/>
  <c r="X55" i="63"/>
  <c r="W55" i="63"/>
  <c r="U55" i="63"/>
  <c r="S55" i="63"/>
  <c r="T55" i="63"/>
  <c r="Q55" i="63"/>
  <c r="P55" i="63"/>
  <c r="O55" i="63"/>
  <c r="M55" i="63"/>
  <c r="L55" i="63"/>
  <c r="K55" i="63"/>
  <c r="D55" i="63"/>
  <c r="W54" i="63"/>
  <c r="S54" i="63"/>
  <c r="O54" i="63"/>
  <c r="K54" i="63"/>
  <c r="D54" i="63"/>
  <c r="W53" i="63"/>
  <c r="S53" i="63"/>
  <c r="O53" i="63"/>
  <c r="K53" i="63"/>
  <c r="D53" i="63"/>
  <c r="W52" i="63"/>
  <c r="S52" i="63"/>
  <c r="O52" i="63"/>
  <c r="K52" i="63"/>
  <c r="D52" i="63"/>
  <c r="W51" i="63"/>
  <c r="S51" i="63"/>
  <c r="O51" i="63"/>
  <c r="K51" i="63"/>
  <c r="D51" i="63"/>
  <c r="W50" i="63"/>
  <c r="S50" i="63"/>
  <c r="O50" i="63"/>
  <c r="K50" i="63"/>
  <c r="D50" i="63"/>
  <c r="Y49" i="63"/>
  <c r="X49" i="63"/>
  <c r="W49" i="63"/>
  <c r="U49" i="63"/>
  <c r="T49" i="63"/>
  <c r="S49" i="63"/>
  <c r="Q49" i="63"/>
  <c r="P49" i="63"/>
  <c r="O49" i="63"/>
  <c r="M49" i="63"/>
  <c r="K49" i="63"/>
  <c r="L49" i="63"/>
  <c r="D49" i="63"/>
  <c r="W48" i="63"/>
  <c r="S48" i="63"/>
  <c r="O48" i="63"/>
  <c r="K48" i="63"/>
  <c r="D48" i="63"/>
  <c r="W47" i="63"/>
  <c r="S47" i="63"/>
  <c r="O47" i="63"/>
  <c r="K47" i="63"/>
  <c r="D47" i="63"/>
  <c r="W46" i="63"/>
  <c r="S46" i="63"/>
  <c r="O46" i="63"/>
  <c r="K46" i="63"/>
  <c r="D46" i="63"/>
  <c r="W45" i="63"/>
  <c r="S45" i="63"/>
  <c r="O45" i="63"/>
  <c r="K45" i="63"/>
  <c r="D45" i="63"/>
  <c r="W44" i="63"/>
  <c r="S44" i="63"/>
  <c r="O44" i="63"/>
  <c r="K44" i="63"/>
  <c r="D44" i="63"/>
  <c r="D64" i="63"/>
  <c r="Y43" i="63"/>
  <c r="X43" i="63"/>
  <c r="W43" i="63"/>
  <c r="U43" i="63"/>
  <c r="S43" i="63"/>
  <c r="T43" i="63"/>
  <c r="Q43" i="63"/>
  <c r="P43" i="63"/>
  <c r="O43" i="63"/>
  <c r="M43" i="63"/>
  <c r="Y74" i="63"/>
  <c r="L43" i="63"/>
  <c r="X74" i="63"/>
  <c r="K43" i="63"/>
  <c r="R41" i="63"/>
  <c r="G41" i="63"/>
  <c r="H36" i="63"/>
  <c r="G36" i="63"/>
  <c r="F36" i="63"/>
  <c r="E36" i="63"/>
  <c r="D35" i="63"/>
  <c r="W34" i="63"/>
  <c r="D34" i="63"/>
  <c r="W33" i="63"/>
  <c r="S33" i="63"/>
  <c r="O33" i="63"/>
  <c r="K33" i="63"/>
  <c r="D33" i="63"/>
  <c r="W32" i="63"/>
  <c r="S32" i="63"/>
  <c r="O32" i="63"/>
  <c r="K32" i="63"/>
  <c r="D32" i="63"/>
  <c r="W31" i="63"/>
  <c r="S31" i="63"/>
  <c r="O31" i="63"/>
  <c r="K31" i="63"/>
  <c r="D31" i="63"/>
  <c r="W30" i="63"/>
  <c r="S30" i="63"/>
  <c r="O30" i="63"/>
  <c r="K30" i="63"/>
  <c r="D30" i="63"/>
  <c r="W29" i="63"/>
  <c r="S29" i="63"/>
  <c r="O29" i="63"/>
  <c r="K29" i="63"/>
  <c r="D29" i="63"/>
  <c r="Y28" i="63"/>
  <c r="X28" i="63"/>
  <c r="W28" i="63"/>
  <c r="U28" i="63"/>
  <c r="T28" i="63"/>
  <c r="S28" i="63"/>
  <c r="Q28" i="63"/>
  <c r="O28" i="63"/>
  <c r="P28" i="63"/>
  <c r="M28" i="63"/>
  <c r="L28" i="63"/>
  <c r="K28" i="63"/>
  <c r="D28" i="63"/>
  <c r="W27" i="63"/>
  <c r="S27" i="63"/>
  <c r="O27" i="63"/>
  <c r="K27" i="63"/>
  <c r="D27" i="63"/>
  <c r="W26" i="63"/>
  <c r="S26" i="63"/>
  <c r="O26" i="63"/>
  <c r="K26" i="63"/>
  <c r="D26" i="63"/>
  <c r="W25" i="63"/>
  <c r="S25" i="63"/>
  <c r="O25" i="63"/>
  <c r="K25" i="63"/>
  <c r="D25" i="63"/>
  <c r="W24" i="63"/>
  <c r="S24" i="63"/>
  <c r="O24" i="63"/>
  <c r="K24" i="63"/>
  <c r="D24" i="63"/>
  <c r="W23" i="63"/>
  <c r="S23" i="63"/>
  <c r="O23" i="63"/>
  <c r="K23" i="63"/>
  <c r="D23" i="63"/>
  <c r="Y22" i="63"/>
  <c r="W22" i="63"/>
  <c r="X22" i="63"/>
  <c r="U22" i="63"/>
  <c r="Q37" i="63"/>
  <c r="T22" i="63"/>
  <c r="S22" i="63"/>
  <c r="Q22" i="63"/>
  <c r="P22" i="63"/>
  <c r="O22" i="63"/>
  <c r="M22" i="63"/>
  <c r="L22" i="63"/>
  <c r="K22" i="63"/>
  <c r="D22" i="63"/>
  <c r="W21" i="63"/>
  <c r="S21" i="63"/>
  <c r="O21" i="63"/>
  <c r="K21" i="63"/>
  <c r="D21" i="63"/>
  <c r="W20" i="63"/>
  <c r="S20" i="63"/>
  <c r="O20" i="63"/>
  <c r="K20" i="63"/>
  <c r="D20" i="63"/>
  <c r="W19" i="63"/>
  <c r="S19" i="63"/>
  <c r="O19" i="63"/>
  <c r="K19" i="63"/>
  <c r="D19" i="63"/>
  <c r="W18" i="63"/>
  <c r="S18" i="63"/>
  <c r="O18" i="63"/>
  <c r="K18" i="63"/>
  <c r="D18" i="63"/>
  <c r="W17" i="63"/>
  <c r="S17" i="63"/>
  <c r="O17" i="63"/>
  <c r="K17" i="63"/>
  <c r="D17" i="63"/>
  <c r="Y16" i="63"/>
  <c r="X16" i="63"/>
  <c r="W16" i="63"/>
  <c r="U16" i="63"/>
  <c r="T16" i="63"/>
  <c r="S16" i="63"/>
  <c r="Q16" i="63"/>
  <c r="O16" i="63"/>
  <c r="P16" i="63"/>
  <c r="M16" i="63"/>
  <c r="Y35" i="63"/>
  <c r="L16" i="63"/>
  <c r="K16" i="63"/>
  <c r="D16" i="63"/>
  <c r="D36" i="63"/>
  <c r="W15" i="63"/>
  <c r="S15" i="63"/>
  <c r="O15" i="63"/>
  <c r="K15" i="63"/>
  <c r="W14" i="63"/>
  <c r="S14" i="63"/>
  <c r="O14" i="63"/>
  <c r="K14" i="63"/>
  <c r="W13" i="63"/>
  <c r="S13" i="63"/>
  <c r="O13" i="63"/>
  <c r="K13" i="63"/>
  <c r="W12" i="63"/>
  <c r="S12" i="63"/>
  <c r="O12" i="63"/>
  <c r="K12" i="63"/>
  <c r="W11" i="63"/>
  <c r="S11" i="63"/>
  <c r="O11" i="63"/>
  <c r="K11" i="63"/>
  <c r="D11" i="63"/>
  <c r="Y10" i="63"/>
  <c r="W10" i="63"/>
  <c r="X10" i="63"/>
  <c r="U10" i="63"/>
  <c r="T10" i="63"/>
  <c r="S10" i="63"/>
  <c r="Q10" i="63"/>
  <c r="P10" i="63"/>
  <c r="O10" i="63"/>
  <c r="M10" i="63"/>
  <c r="L10" i="63"/>
  <c r="K10" i="63"/>
  <c r="W9" i="63"/>
  <c r="S9" i="63"/>
  <c r="O9" i="63"/>
  <c r="K9" i="63"/>
  <c r="W8" i="63"/>
  <c r="S8" i="63"/>
  <c r="O8" i="63"/>
  <c r="K8" i="63"/>
  <c r="E8" i="63"/>
  <c r="W7" i="63"/>
  <c r="S7" i="63"/>
  <c r="O7" i="63"/>
  <c r="K7" i="63"/>
  <c r="E7" i="63"/>
  <c r="W6" i="63"/>
  <c r="S6" i="63"/>
  <c r="O6" i="63"/>
  <c r="K6" i="63"/>
  <c r="G6" i="63"/>
  <c r="F6" i="63"/>
  <c r="E6" i="63"/>
  <c r="W5" i="63"/>
  <c r="S5" i="63"/>
  <c r="O5" i="63"/>
  <c r="K5" i="63"/>
  <c r="Y4" i="63"/>
  <c r="X4" i="63"/>
  <c r="W4" i="63"/>
  <c r="U4" i="63"/>
  <c r="S4" i="63"/>
  <c r="T4" i="63"/>
  <c r="Q4" i="63"/>
  <c r="P4" i="63"/>
  <c r="O4" i="63"/>
  <c r="M4" i="63"/>
  <c r="L4" i="63"/>
  <c r="K4" i="63"/>
  <c r="R2" i="63"/>
  <c r="W112" i="62"/>
  <c r="W111" i="62"/>
  <c r="S111" i="62"/>
  <c r="O111" i="62"/>
  <c r="K111" i="62"/>
  <c r="W110" i="62"/>
  <c r="S110" i="62"/>
  <c r="O110" i="62"/>
  <c r="K110" i="62"/>
  <c r="W109" i="62"/>
  <c r="S109" i="62"/>
  <c r="O109" i="62"/>
  <c r="K109" i="62"/>
  <c r="W108" i="62"/>
  <c r="S108" i="62"/>
  <c r="O108" i="62"/>
  <c r="K108" i="62"/>
  <c r="W107" i="62"/>
  <c r="S107" i="62"/>
  <c r="O107" i="62"/>
  <c r="K107" i="62"/>
  <c r="Y106" i="62"/>
  <c r="W106" i="62"/>
  <c r="X106" i="62"/>
  <c r="U106" i="62"/>
  <c r="T106" i="62"/>
  <c r="S106" i="62"/>
  <c r="Q106" i="62"/>
  <c r="P106" i="62"/>
  <c r="O106" i="62"/>
  <c r="M106" i="62"/>
  <c r="L106" i="62"/>
  <c r="K106" i="62"/>
  <c r="W105" i="62"/>
  <c r="S105" i="62"/>
  <c r="O105" i="62"/>
  <c r="K105" i="62"/>
  <c r="W104" i="62"/>
  <c r="S104" i="62"/>
  <c r="O104" i="62"/>
  <c r="K104" i="62"/>
  <c r="W103" i="62"/>
  <c r="S103" i="62"/>
  <c r="O103" i="62"/>
  <c r="K103" i="62"/>
  <c r="G103" i="62"/>
  <c r="F103" i="62"/>
  <c r="E103" i="62"/>
  <c r="W102" i="62"/>
  <c r="S102" i="62"/>
  <c r="O102" i="62"/>
  <c r="K102" i="62"/>
  <c r="D102" i="62"/>
  <c r="W101" i="62"/>
  <c r="S101" i="62"/>
  <c r="O101" i="62"/>
  <c r="K101" i="62"/>
  <c r="D101" i="62"/>
  <c r="Y100" i="62"/>
  <c r="X100" i="62"/>
  <c r="W100" i="62"/>
  <c r="U100" i="62"/>
  <c r="Q115" i="62"/>
  <c r="T100" i="62"/>
  <c r="P115" i="62"/>
  <c r="O115" i="62"/>
  <c r="S100" i="62"/>
  <c r="Q100" i="62"/>
  <c r="O100" i="62"/>
  <c r="P100" i="62"/>
  <c r="M100" i="62"/>
  <c r="L100" i="62"/>
  <c r="K100" i="62"/>
  <c r="D100" i="62"/>
  <c r="W99" i="62"/>
  <c r="S99" i="62"/>
  <c r="O99" i="62"/>
  <c r="K99" i="62"/>
  <c r="D99" i="62"/>
  <c r="W98" i="62"/>
  <c r="S98" i="62"/>
  <c r="O98" i="62"/>
  <c r="K98" i="62"/>
  <c r="D98" i="62"/>
  <c r="W97" i="62"/>
  <c r="S97" i="62"/>
  <c r="O97" i="62"/>
  <c r="K97" i="62"/>
  <c r="D97" i="62"/>
  <c r="W96" i="62"/>
  <c r="S96" i="62"/>
  <c r="O96" i="62"/>
  <c r="K96" i="62"/>
  <c r="D96" i="62"/>
  <c r="W95" i="62"/>
  <c r="S95" i="62"/>
  <c r="O95" i="62"/>
  <c r="K95" i="62"/>
  <c r="D95" i="62"/>
  <c r="Y94" i="62"/>
  <c r="W94" i="62"/>
  <c r="X94" i="62"/>
  <c r="U94" i="62"/>
  <c r="T94" i="62"/>
  <c r="S94" i="62"/>
  <c r="Q94" i="62"/>
  <c r="P94" i="62"/>
  <c r="O94" i="62"/>
  <c r="M94" i="62"/>
  <c r="L94" i="62"/>
  <c r="K94" i="62"/>
  <c r="D94" i="62"/>
  <c r="W93" i="62"/>
  <c r="S93" i="62"/>
  <c r="O93" i="62"/>
  <c r="K93" i="62"/>
  <c r="D93" i="62"/>
  <c r="W92" i="62"/>
  <c r="S92" i="62"/>
  <c r="O92" i="62"/>
  <c r="K92" i="62"/>
  <c r="D92" i="62"/>
  <c r="W91" i="62"/>
  <c r="S91" i="62"/>
  <c r="O91" i="62"/>
  <c r="K91" i="62"/>
  <c r="D91" i="62"/>
  <c r="W90" i="62"/>
  <c r="S90" i="62"/>
  <c r="O90" i="62"/>
  <c r="K90" i="62"/>
  <c r="D90" i="62"/>
  <c r="W89" i="62"/>
  <c r="S89" i="62"/>
  <c r="O89" i="62"/>
  <c r="K89" i="62"/>
  <c r="D89" i="62"/>
  <c r="Y88" i="62"/>
  <c r="X88" i="62"/>
  <c r="W88" i="62"/>
  <c r="U88" i="62"/>
  <c r="T88" i="62"/>
  <c r="S88" i="62"/>
  <c r="Q88" i="62"/>
  <c r="O88" i="62"/>
  <c r="P88" i="62"/>
  <c r="M88" i="62"/>
  <c r="L88" i="62"/>
  <c r="K88" i="62"/>
  <c r="D88" i="62"/>
  <c r="W87" i="62"/>
  <c r="S87" i="62"/>
  <c r="O87" i="62"/>
  <c r="K87" i="62"/>
  <c r="D87" i="62"/>
  <c r="W86" i="62"/>
  <c r="S86" i="62"/>
  <c r="O86" i="62"/>
  <c r="K86" i="62"/>
  <c r="D86" i="62"/>
  <c r="W85" i="62"/>
  <c r="S85" i="62"/>
  <c r="O85" i="62"/>
  <c r="K85" i="62"/>
  <c r="D85" i="62"/>
  <c r="W84" i="62"/>
  <c r="S84" i="62"/>
  <c r="O84" i="62"/>
  <c r="K84" i="62"/>
  <c r="D84" i="62"/>
  <c r="W83" i="62"/>
  <c r="S83" i="62"/>
  <c r="O83" i="62"/>
  <c r="K83" i="62"/>
  <c r="D83" i="62"/>
  <c r="D103" i="62"/>
  <c r="Y82" i="62"/>
  <c r="W82" i="62"/>
  <c r="X82" i="62"/>
  <c r="U82" i="62"/>
  <c r="T82" i="62"/>
  <c r="S82" i="62"/>
  <c r="Q82" i="62"/>
  <c r="P82" i="62"/>
  <c r="O82" i="62"/>
  <c r="M82" i="62"/>
  <c r="L82" i="62"/>
  <c r="X113" i="62"/>
  <c r="K82" i="62"/>
  <c r="R80" i="62"/>
  <c r="G80" i="62"/>
  <c r="W73" i="62"/>
  <c r="W72" i="62"/>
  <c r="S72" i="62"/>
  <c r="O72" i="62"/>
  <c r="K72" i="62"/>
  <c r="W71" i="62"/>
  <c r="S71" i="62"/>
  <c r="O71" i="62"/>
  <c r="K71" i="62"/>
  <c r="W70" i="62"/>
  <c r="S70" i="62"/>
  <c r="O70" i="62"/>
  <c r="K70" i="62"/>
  <c r="W69" i="62"/>
  <c r="S69" i="62"/>
  <c r="O69" i="62"/>
  <c r="K69" i="62"/>
  <c r="W68" i="62"/>
  <c r="S68" i="62"/>
  <c r="O68" i="62"/>
  <c r="K68" i="62"/>
  <c r="Y67" i="62"/>
  <c r="X67" i="62"/>
  <c r="W67" i="62"/>
  <c r="U67" i="62"/>
  <c r="S67" i="62"/>
  <c r="T67" i="62"/>
  <c r="Q67" i="62"/>
  <c r="P67" i="62"/>
  <c r="O67" i="62"/>
  <c r="M67" i="62"/>
  <c r="L67" i="62"/>
  <c r="K67" i="62"/>
  <c r="W66" i="62"/>
  <c r="S66" i="62"/>
  <c r="O66" i="62"/>
  <c r="K66" i="62"/>
  <c r="W65" i="62"/>
  <c r="S65" i="62"/>
  <c r="O65" i="62"/>
  <c r="K65" i="62"/>
  <c r="W64" i="62"/>
  <c r="S64" i="62"/>
  <c r="O64" i="62"/>
  <c r="K64" i="62"/>
  <c r="G64" i="62"/>
  <c r="F64" i="62"/>
  <c r="E64" i="62"/>
  <c r="W63" i="62"/>
  <c r="S63" i="62"/>
  <c r="O63" i="62"/>
  <c r="K63" i="62"/>
  <c r="D63" i="62"/>
  <c r="W62" i="62"/>
  <c r="S62" i="62"/>
  <c r="O62" i="62"/>
  <c r="K62" i="62"/>
  <c r="D62" i="62"/>
  <c r="Y61" i="62"/>
  <c r="X61" i="62"/>
  <c r="W61" i="62"/>
  <c r="U61" i="62"/>
  <c r="Q76" i="62"/>
  <c r="T61" i="62"/>
  <c r="P76" i="62"/>
  <c r="S61" i="62"/>
  <c r="Q61" i="62"/>
  <c r="P61" i="62"/>
  <c r="O61" i="62"/>
  <c r="M61" i="62"/>
  <c r="K61" i="62"/>
  <c r="L61" i="62"/>
  <c r="D61" i="62"/>
  <c r="W60" i="62"/>
  <c r="S60" i="62"/>
  <c r="O60" i="62"/>
  <c r="K60" i="62"/>
  <c r="D60" i="62"/>
  <c r="W59" i="62"/>
  <c r="S59" i="62"/>
  <c r="O59" i="62"/>
  <c r="K59" i="62"/>
  <c r="D59" i="62"/>
  <c r="W58" i="62"/>
  <c r="S58" i="62"/>
  <c r="O58" i="62"/>
  <c r="K58" i="62"/>
  <c r="D58" i="62"/>
  <c r="W57" i="62"/>
  <c r="S57" i="62"/>
  <c r="O57" i="62"/>
  <c r="K57" i="62"/>
  <c r="D57" i="62"/>
  <c r="W56" i="62"/>
  <c r="S56" i="62"/>
  <c r="O56" i="62"/>
  <c r="K56" i="62"/>
  <c r="D56" i="62"/>
  <c r="Y55" i="62"/>
  <c r="X55" i="62"/>
  <c r="W55" i="62"/>
  <c r="U55" i="62"/>
  <c r="S55" i="62"/>
  <c r="T55" i="62"/>
  <c r="Q55" i="62"/>
  <c r="P55" i="62"/>
  <c r="O55" i="62"/>
  <c r="M55" i="62"/>
  <c r="L55" i="62"/>
  <c r="K55" i="62"/>
  <c r="D55" i="62"/>
  <c r="W54" i="62"/>
  <c r="S54" i="62"/>
  <c r="O54" i="62"/>
  <c r="K54" i="62"/>
  <c r="D54" i="62"/>
  <c r="W53" i="62"/>
  <c r="S53" i="62"/>
  <c r="O53" i="62"/>
  <c r="K53" i="62"/>
  <c r="D53" i="62"/>
  <c r="W52" i="62"/>
  <c r="S52" i="62"/>
  <c r="O52" i="62"/>
  <c r="K52" i="62"/>
  <c r="D52" i="62"/>
  <c r="W51" i="62"/>
  <c r="S51" i="62"/>
  <c r="O51" i="62"/>
  <c r="K51" i="62"/>
  <c r="D51" i="62"/>
  <c r="W50" i="62"/>
  <c r="S50" i="62"/>
  <c r="O50" i="62"/>
  <c r="K50" i="62"/>
  <c r="D50" i="62"/>
  <c r="Y49" i="62"/>
  <c r="X49" i="62"/>
  <c r="W49" i="62"/>
  <c r="U49" i="62"/>
  <c r="T49" i="62"/>
  <c r="S49" i="62"/>
  <c r="Q49" i="62"/>
  <c r="P49" i="62"/>
  <c r="O49" i="62"/>
  <c r="M49" i="62"/>
  <c r="K49" i="62"/>
  <c r="L49" i="62"/>
  <c r="D49" i="62"/>
  <c r="W48" i="62"/>
  <c r="S48" i="62"/>
  <c r="O48" i="62"/>
  <c r="K48" i="62"/>
  <c r="D48" i="62"/>
  <c r="W47" i="62"/>
  <c r="S47" i="62"/>
  <c r="O47" i="62"/>
  <c r="K47" i="62"/>
  <c r="D47" i="62"/>
  <c r="W46" i="62"/>
  <c r="S46" i="62"/>
  <c r="O46" i="62"/>
  <c r="K46" i="62"/>
  <c r="D46" i="62"/>
  <c r="W45" i="62"/>
  <c r="S45" i="62"/>
  <c r="O45" i="62"/>
  <c r="K45" i="62"/>
  <c r="D45" i="62"/>
  <c r="W44" i="62"/>
  <c r="S44" i="62"/>
  <c r="O44" i="62"/>
  <c r="K44" i="62"/>
  <c r="D44" i="62"/>
  <c r="D64" i="62"/>
  <c r="Y43" i="62"/>
  <c r="X43" i="62"/>
  <c r="W43" i="62"/>
  <c r="U43" i="62"/>
  <c r="S43" i="62"/>
  <c r="T43" i="62"/>
  <c r="Q43" i="62"/>
  <c r="P43" i="62"/>
  <c r="O43" i="62"/>
  <c r="M43" i="62"/>
  <c r="Y74" i="62"/>
  <c r="L43" i="62"/>
  <c r="X74" i="62"/>
  <c r="W74" i="62"/>
  <c r="K43" i="62"/>
  <c r="R41" i="62"/>
  <c r="G41" i="62"/>
  <c r="H36" i="62"/>
  <c r="G36" i="62"/>
  <c r="F36" i="62"/>
  <c r="E36" i="62"/>
  <c r="D35" i="62"/>
  <c r="W34" i="62"/>
  <c r="D34" i="62"/>
  <c r="W33" i="62"/>
  <c r="S33" i="62"/>
  <c r="O33" i="62"/>
  <c r="K33" i="62"/>
  <c r="D33" i="62"/>
  <c r="W32" i="62"/>
  <c r="S32" i="62"/>
  <c r="O32" i="62"/>
  <c r="K32" i="62"/>
  <c r="D32" i="62"/>
  <c r="W31" i="62"/>
  <c r="S31" i="62"/>
  <c r="O31" i="62"/>
  <c r="K31" i="62"/>
  <c r="D31" i="62"/>
  <c r="W30" i="62"/>
  <c r="S30" i="62"/>
  <c r="O30" i="62"/>
  <c r="K30" i="62"/>
  <c r="D30" i="62"/>
  <c r="W29" i="62"/>
  <c r="S29" i="62"/>
  <c r="O29" i="62"/>
  <c r="K29" i="62"/>
  <c r="D29" i="62"/>
  <c r="Y28" i="62"/>
  <c r="X28" i="62"/>
  <c r="W28" i="62"/>
  <c r="U28" i="62"/>
  <c r="T28" i="62"/>
  <c r="S28" i="62"/>
  <c r="Q28" i="62"/>
  <c r="O28" i="62"/>
  <c r="P28" i="62"/>
  <c r="M28" i="62"/>
  <c r="L28" i="62"/>
  <c r="K28" i="62"/>
  <c r="D28" i="62"/>
  <c r="W27" i="62"/>
  <c r="S27" i="62"/>
  <c r="O27" i="62"/>
  <c r="K27" i="62"/>
  <c r="D27" i="62"/>
  <c r="W26" i="62"/>
  <c r="S26" i="62"/>
  <c r="O26" i="62"/>
  <c r="K26" i="62"/>
  <c r="D26" i="62"/>
  <c r="W25" i="62"/>
  <c r="S25" i="62"/>
  <c r="O25" i="62"/>
  <c r="K25" i="62"/>
  <c r="D25" i="62"/>
  <c r="W24" i="62"/>
  <c r="S24" i="62"/>
  <c r="O24" i="62"/>
  <c r="K24" i="62"/>
  <c r="D24" i="62"/>
  <c r="W23" i="62"/>
  <c r="S23" i="62"/>
  <c r="O23" i="62"/>
  <c r="K23" i="62"/>
  <c r="D23" i="62"/>
  <c r="Y22" i="62"/>
  <c r="W22" i="62"/>
  <c r="X22" i="62"/>
  <c r="U22" i="62"/>
  <c r="Q37" i="62"/>
  <c r="T22" i="62"/>
  <c r="S22" i="62"/>
  <c r="Q22" i="62"/>
  <c r="P22" i="62"/>
  <c r="O22" i="62"/>
  <c r="M22" i="62"/>
  <c r="L22" i="62"/>
  <c r="K22" i="62"/>
  <c r="D22" i="62"/>
  <c r="W21" i="62"/>
  <c r="S21" i="62"/>
  <c r="O21" i="62"/>
  <c r="K21" i="62"/>
  <c r="D21" i="62"/>
  <c r="W20" i="62"/>
  <c r="S20" i="62"/>
  <c r="O20" i="62"/>
  <c r="K20" i="62"/>
  <c r="D20" i="62"/>
  <c r="W19" i="62"/>
  <c r="S19" i="62"/>
  <c r="O19" i="62"/>
  <c r="K19" i="62"/>
  <c r="D19" i="62"/>
  <c r="W18" i="62"/>
  <c r="S18" i="62"/>
  <c r="O18" i="62"/>
  <c r="K18" i="62"/>
  <c r="D18" i="62"/>
  <c r="W17" i="62"/>
  <c r="S17" i="62"/>
  <c r="O17" i="62"/>
  <c r="K17" i="62"/>
  <c r="D17" i="62"/>
  <c r="Y16" i="62"/>
  <c r="X16" i="62"/>
  <c r="W16" i="62"/>
  <c r="U16" i="62"/>
  <c r="T16" i="62"/>
  <c r="S16" i="62"/>
  <c r="Q16" i="62"/>
  <c r="O16" i="62"/>
  <c r="P16" i="62"/>
  <c r="M16" i="62"/>
  <c r="Y35" i="62"/>
  <c r="L16" i="62"/>
  <c r="K16" i="62"/>
  <c r="D16" i="62"/>
  <c r="D36" i="62"/>
  <c r="W15" i="62"/>
  <c r="S15" i="62"/>
  <c r="O15" i="62"/>
  <c r="K15" i="62"/>
  <c r="W14" i="62"/>
  <c r="S14" i="62"/>
  <c r="O14" i="62"/>
  <c r="K14" i="62"/>
  <c r="W13" i="62"/>
  <c r="S13" i="62"/>
  <c r="O13" i="62"/>
  <c r="K13" i="62"/>
  <c r="W12" i="62"/>
  <c r="S12" i="62"/>
  <c r="O12" i="62"/>
  <c r="K12" i="62"/>
  <c r="W11" i="62"/>
  <c r="S11" i="62"/>
  <c r="O11" i="62"/>
  <c r="K11" i="62"/>
  <c r="D11" i="62"/>
  <c r="Y10" i="62"/>
  <c r="W10" i="62"/>
  <c r="X10" i="62"/>
  <c r="U10" i="62"/>
  <c r="T10" i="62"/>
  <c r="S10" i="62"/>
  <c r="Q10" i="62"/>
  <c r="P10" i="62"/>
  <c r="O10" i="62"/>
  <c r="M10" i="62"/>
  <c r="L10" i="62"/>
  <c r="K10" i="62"/>
  <c r="W9" i="62"/>
  <c r="S9" i="62"/>
  <c r="O9" i="62"/>
  <c r="K9" i="62"/>
  <c r="W8" i="62"/>
  <c r="S8" i="62"/>
  <c r="O8" i="62"/>
  <c r="K8" i="62"/>
  <c r="E8" i="62"/>
  <c r="W7" i="62"/>
  <c r="S7" i="62"/>
  <c r="O7" i="62"/>
  <c r="K7" i="62"/>
  <c r="E7" i="62"/>
  <c r="W6" i="62"/>
  <c r="S6" i="62"/>
  <c r="O6" i="62"/>
  <c r="K6" i="62"/>
  <c r="G6" i="62"/>
  <c r="F6" i="62"/>
  <c r="E6" i="62"/>
  <c r="W5" i="62"/>
  <c r="S5" i="62"/>
  <c r="O5" i="62"/>
  <c r="K5" i="62"/>
  <c r="Y4" i="62"/>
  <c r="X4" i="62"/>
  <c r="W4" i="62"/>
  <c r="U4" i="62"/>
  <c r="S4" i="62"/>
  <c r="T4" i="62"/>
  <c r="Q4" i="62"/>
  <c r="P4" i="62"/>
  <c r="O4" i="62"/>
  <c r="M4" i="62"/>
  <c r="L4" i="62"/>
  <c r="K4" i="62"/>
  <c r="R2" i="62"/>
  <c r="L106" i="53"/>
  <c r="Y16" i="53"/>
  <c r="Y10" i="53"/>
  <c r="U10" i="53"/>
  <c r="L16" i="53"/>
  <c r="L10" i="53"/>
  <c r="T100" i="52"/>
  <c r="Q49" i="52"/>
  <c r="X28" i="52"/>
  <c r="L28" i="52"/>
  <c r="L16" i="52"/>
  <c r="F64" i="51"/>
  <c r="X88" i="51"/>
  <c r="T106" i="51"/>
  <c r="S95" i="51"/>
  <c r="S96" i="51"/>
  <c r="S97" i="51"/>
  <c r="S98" i="51"/>
  <c r="S99" i="51"/>
  <c r="T28" i="51"/>
  <c r="S28" i="51"/>
  <c r="P16" i="51"/>
  <c r="P10" i="51"/>
  <c r="X94" i="48"/>
  <c r="T94" i="48"/>
  <c r="P100" i="48"/>
  <c r="L61" i="48"/>
  <c r="L55" i="48"/>
  <c r="U10" i="48"/>
  <c r="L28" i="48"/>
  <c r="W112" i="53"/>
  <c r="W111" i="53"/>
  <c r="S111" i="53"/>
  <c r="O111" i="53"/>
  <c r="K111" i="53"/>
  <c r="W110" i="53"/>
  <c r="S110" i="53"/>
  <c r="O110" i="53"/>
  <c r="K110" i="53"/>
  <c r="W109" i="53"/>
  <c r="S109" i="53"/>
  <c r="O109" i="53"/>
  <c r="K109" i="53"/>
  <c r="W108" i="53"/>
  <c r="S108" i="53"/>
  <c r="O108" i="53"/>
  <c r="K108" i="53"/>
  <c r="W107" i="53"/>
  <c r="S107" i="53"/>
  <c r="O107" i="53"/>
  <c r="K107" i="53"/>
  <c r="Y106" i="53"/>
  <c r="X106" i="53"/>
  <c r="W106" i="53"/>
  <c r="U106" i="53"/>
  <c r="T106" i="53"/>
  <c r="S106" i="53"/>
  <c r="Q106" i="53"/>
  <c r="P106" i="53"/>
  <c r="O106" i="53"/>
  <c r="M106" i="53"/>
  <c r="K106" i="53"/>
  <c r="W105" i="53"/>
  <c r="S105" i="53"/>
  <c r="O105" i="53"/>
  <c r="K105" i="53"/>
  <c r="W104" i="53"/>
  <c r="S104" i="53"/>
  <c r="O104" i="53"/>
  <c r="K104" i="53"/>
  <c r="W103" i="53"/>
  <c r="S103" i="53"/>
  <c r="O103" i="53"/>
  <c r="K103" i="53"/>
  <c r="G103" i="53"/>
  <c r="F103" i="53"/>
  <c r="E103" i="53"/>
  <c r="W102" i="53"/>
  <c r="S102" i="53"/>
  <c r="O102" i="53"/>
  <c r="K102" i="53"/>
  <c r="D102" i="53"/>
  <c r="W101" i="53"/>
  <c r="S101" i="53"/>
  <c r="O101" i="53"/>
  <c r="K101" i="53"/>
  <c r="D101" i="53"/>
  <c r="Y100" i="53"/>
  <c r="X100" i="53"/>
  <c r="W100" i="53"/>
  <c r="U100" i="53"/>
  <c r="T100" i="53"/>
  <c r="S100" i="53"/>
  <c r="Q100" i="53"/>
  <c r="P100" i="53"/>
  <c r="O100" i="53"/>
  <c r="M100" i="53"/>
  <c r="K100" i="53"/>
  <c r="L100" i="53"/>
  <c r="D100" i="53"/>
  <c r="W99" i="53"/>
  <c r="S99" i="53"/>
  <c r="O99" i="53"/>
  <c r="K99" i="53"/>
  <c r="D99" i="53"/>
  <c r="W98" i="53"/>
  <c r="S98" i="53"/>
  <c r="O98" i="53"/>
  <c r="K98" i="53"/>
  <c r="D98" i="53"/>
  <c r="W97" i="53"/>
  <c r="S97" i="53"/>
  <c r="O97" i="53"/>
  <c r="K97" i="53"/>
  <c r="D97" i="53"/>
  <c r="W96" i="53"/>
  <c r="S96" i="53"/>
  <c r="O96" i="53"/>
  <c r="K96" i="53"/>
  <c r="D96" i="53"/>
  <c r="W95" i="53"/>
  <c r="S95" i="53"/>
  <c r="O95" i="53"/>
  <c r="K95" i="53"/>
  <c r="D95" i="53"/>
  <c r="Y94" i="53"/>
  <c r="X94" i="53"/>
  <c r="W94" i="53"/>
  <c r="U94" i="53"/>
  <c r="T94" i="53"/>
  <c r="S94" i="53"/>
  <c r="Q94" i="53"/>
  <c r="P94" i="53"/>
  <c r="O94" i="53"/>
  <c r="M94" i="53"/>
  <c r="K94" i="53"/>
  <c r="L94" i="53"/>
  <c r="D94" i="53"/>
  <c r="W93" i="53"/>
  <c r="S93" i="53"/>
  <c r="O93" i="53"/>
  <c r="K93" i="53"/>
  <c r="D93" i="53"/>
  <c r="W92" i="53"/>
  <c r="S92" i="53"/>
  <c r="O92" i="53"/>
  <c r="K92" i="53"/>
  <c r="D92" i="53"/>
  <c r="W91" i="53"/>
  <c r="S91" i="53"/>
  <c r="O91" i="53"/>
  <c r="K91" i="53"/>
  <c r="D91" i="53"/>
  <c r="W90" i="53"/>
  <c r="S90" i="53"/>
  <c r="O90" i="53"/>
  <c r="K90" i="53"/>
  <c r="D90" i="53"/>
  <c r="W89" i="53"/>
  <c r="S89" i="53"/>
  <c r="O89" i="53"/>
  <c r="K89" i="53"/>
  <c r="D89" i="53"/>
  <c r="Y88" i="53"/>
  <c r="X88" i="53"/>
  <c r="W88" i="53"/>
  <c r="U88" i="53"/>
  <c r="S88" i="53"/>
  <c r="T88" i="53"/>
  <c r="Q88" i="53"/>
  <c r="P88" i="53"/>
  <c r="O88" i="53"/>
  <c r="M88" i="53"/>
  <c r="L88" i="53"/>
  <c r="K88" i="53"/>
  <c r="D88" i="53"/>
  <c r="W87" i="53"/>
  <c r="S87" i="53"/>
  <c r="O87" i="53"/>
  <c r="K87" i="53"/>
  <c r="D87" i="53"/>
  <c r="W86" i="53"/>
  <c r="S86" i="53"/>
  <c r="O86" i="53"/>
  <c r="K86" i="53"/>
  <c r="D86" i="53"/>
  <c r="W85" i="53"/>
  <c r="S85" i="53"/>
  <c r="O85" i="53"/>
  <c r="K85" i="53"/>
  <c r="D85" i="53"/>
  <c r="W84" i="53"/>
  <c r="S84" i="53"/>
  <c r="O84" i="53"/>
  <c r="K84" i="53"/>
  <c r="D84" i="53"/>
  <c r="W83" i="53"/>
  <c r="S83" i="53"/>
  <c r="O83" i="53"/>
  <c r="K83" i="53"/>
  <c r="D83" i="53"/>
  <c r="D103" i="53"/>
  <c r="Y82" i="53"/>
  <c r="X82" i="53"/>
  <c r="W82" i="53"/>
  <c r="P115" i="53"/>
  <c r="U82" i="53"/>
  <c r="T82" i="53"/>
  <c r="S82" i="53"/>
  <c r="Q82" i="53"/>
  <c r="P82" i="53"/>
  <c r="O82" i="53"/>
  <c r="M82" i="53"/>
  <c r="Y113" i="53"/>
  <c r="L82" i="53"/>
  <c r="R80" i="53"/>
  <c r="G80" i="53"/>
  <c r="W73" i="53"/>
  <c r="W72" i="53"/>
  <c r="S72" i="53"/>
  <c r="O72" i="53"/>
  <c r="K72" i="53"/>
  <c r="W71" i="53"/>
  <c r="S71" i="53"/>
  <c r="O71" i="53"/>
  <c r="K71" i="53"/>
  <c r="W70" i="53"/>
  <c r="S70" i="53"/>
  <c r="O70" i="53"/>
  <c r="K70" i="53"/>
  <c r="W69" i="53"/>
  <c r="S69" i="53"/>
  <c r="O69" i="53"/>
  <c r="K69" i="53"/>
  <c r="W68" i="53"/>
  <c r="S68" i="53"/>
  <c r="O68" i="53"/>
  <c r="K68" i="53"/>
  <c r="Y67" i="53"/>
  <c r="X67" i="53"/>
  <c r="W67" i="53"/>
  <c r="U67" i="53"/>
  <c r="T67" i="53"/>
  <c r="Q67" i="53"/>
  <c r="P67" i="53"/>
  <c r="O67" i="53"/>
  <c r="M67" i="53"/>
  <c r="L67" i="53"/>
  <c r="K67" i="53"/>
  <c r="W66" i="53"/>
  <c r="S66" i="53"/>
  <c r="O66" i="53"/>
  <c r="K66" i="53"/>
  <c r="W65" i="53"/>
  <c r="S65" i="53"/>
  <c r="O65" i="53"/>
  <c r="K65" i="53"/>
  <c r="W64" i="53"/>
  <c r="S64" i="53"/>
  <c r="O64" i="53"/>
  <c r="K64" i="53"/>
  <c r="G64" i="53"/>
  <c r="F64" i="53"/>
  <c r="E64" i="53"/>
  <c r="W63" i="53"/>
  <c r="S63" i="53"/>
  <c r="O63" i="53"/>
  <c r="K63" i="53"/>
  <c r="D63" i="53"/>
  <c r="W62" i="53"/>
  <c r="S62" i="53"/>
  <c r="O62" i="53"/>
  <c r="K62" i="53"/>
  <c r="D62" i="53"/>
  <c r="Y61" i="53"/>
  <c r="X61" i="53"/>
  <c r="W61" i="53"/>
  <c r="U61" i="53"/>
  <c r="Q76" i="53"/>
  <c r="T61" i="53"/>
  <c r="Q61" i="53"/>
  <c r="P61" i="53"/>
  <c r="O61" i="53"/>
  <c r="M61" i="53"/>
  <c r="L61" i="53"/>
  <c r="K61" i="53"/>
  <c r="D61" i="53"/>
  <c r="W60" i="53"/>
  <c r="S60" i="53"/>
  <c r="O60" i="53"/>
  <c r="K60" i="53"/>
  <c r="D60" i="53"/>
  <c r="W59" i="53"/>
  <c r="S59" i="53"/>
  <c r="O59" i="53"/>
  <c r="K59" i="53"/>
  <c r="D59" i="53"/>
  <c r="W58" i="53"/>
  <c r="S58" i="53"/>
  <c r="O58" i="53"/>
  <c r="K58" i="53"/>
  <c r="D58" i="53"/>
  <c r="W57" i="53"/>
  <c r="S57" i="53"/>
  <c r="O57" i="53"/>
  <c r="K57" i="53"/>
  <c r="D57" i="53"/>
  <c r="W56" i="53"/>
  <c r="S56" i="53"/>
  <c r="O56" i="53"/>
  <c r="K56" i="53"/>
  <c r="D56" i="53"/>
  <c r="Y55" i="53"/>
  <c r="X55" i="53"/>
  <c r="W55" i="53"/>
  <c r="U55" i="53"/>
  <c r="T55" i="53"/>
  <c r="S55" i="53"/>
  <c r="Q55" i="53"/>
  <c r="P55" i="53"/>
  <c r="O55" i="53"/>
  <c r="M55" i="53"/>
  <c r="L55" i="53"/>
  <c r="K55" i="53"/>
  <c r="D55" i="53"/>
  <c r="W54" i="53"/>
  <c r="S54" i="53"/>
  <c r="O54" i="53"/>
  <c r="K54" i="53"/>
  <c r="D54" i="53"/>
  <c r="W53" i="53"/>
  <c r="S53" i="53"/>
  <c r="O53" i="53"/>
  <c r="K53" i="53"/>
  <c r="D53" i="53"/>
  <c r="W52" i="53"/>
  <c r="S52" i="53"/>
  <c r="O52" i="53"/>
  <c r="K52" i="53"/>
  <c r="D52" i="53"/>
  <c r="W51" i="53"/>
  <c r="S51" i="53"/>
  <c r="O51" i="53"/>
  <c r="K51" i="53"/>
  <c r="D51" i="53"/>
  <c r="W50" i="53"/>
  <c r="S50" i="53"/>
  <c r="O50" i="53"/>
  <c r="K50" i="53"/>
  <c r="D50" i="53"/>
  <c r="Y49" i="53"/>
  <c r="X49" i="53"/>
  <c r="W49" i="53"/>
  <c r="U49" i="53"/>
  <c r="T49" i="53"/>
  <c r="S49" i="53"/>
  <c r="Q49" i="53"/>
  <c r="P49" i="53"/>
  <c r="M49" i="53"/>
  <c r="L49" i="53"/>
  <c r="K49" i="53"/>
  <c r="D49" i="53"/>
  <c r="W48" i="53"/>
  <c r="S48" i="53"/>
  <c r="O48" i="53"/>
  <c r="K48" i="53"/>
  <c r="D48" i="53"/>
  <c r="W47" i="53"/>
  <c r="S47" i="53"/>
  <c r="O47" i="53"/>
  <c r="K47" i="53"/>
  <c r="D47" i="53"/>
  <c r="W46" i="53"/>
  <c r="S46" i="53"/>
  <c r="O46" i="53"/>
  <c r="K46" i="53"/>
  <c r="D46" i="53"/>
  <c r="W45" i="53"/>
  <c r="S45" i="53"/>
  <c r="O45" i="53"/>
  <c r="K45" i="53"/>
  <c r="D45" i="53"/>
  <c r="W44" i="53"/>
  <c r="S44" i="53"/>
  <c r="O44" i="53"/>
  <c r="K44" i="53"/>
  <c r="D44" i="53"/>
  <c r="D64" i="53"/>
  <c r="Y43" i="53"/>
  <c r="X43" i="53"/>
  <c r="W43" i="53"/>
  <c r="U43" i="53"/>
  <c r="T43" i="53"/>
  <c r="S43" i="53"/>
  <c r="Q43" i="53"/>
  <c r="O43" i="53"/>
  <c r="P43" i="53"/>
  <c r="M43" i="53"/>
  <c r="Y74" i="53"/>
  <c r="L43" i="53"/>
  <c r="K43" i="53"/>
  <c r="R41" i="53"/>
  <c r="G41" i="53"/>
  <c r="H36" i="53"/>
  <c r="G36" i="53"/>
  <c r="F36" i="53"/>
  <c r="E36" i="53"/>
  <c r="D35" i="53"/>
  <c r="W34" i="53"/>
  <c r="D34" i="53"/>
  <c r="W33" i="53"/>
  <c r="S33" i="53"/>
  <c r="O33" i="53"/>
  <c r="K33" i="53"/>
  <c r="D33" i="53"/>
  <c r="W32" i="53"/>
  <c r="S32" i="53"/>
  <c r="O32" i="53"/>
  <c r="K32" i="53"/>
  <c r="D32" i="53"/>
  <c r="W31" i="53"/>
  <c r="S31" i="53"/>
  <c r="O31" i="53"/>
  <c r="K31" i="53"/>
  <c r="D31" i="53"/>
  <c r="W30" i="53"/>
  <c r="S30" i="53"/>
  <c r="O30" i="53"/>
  <c r="K30" i="53"/>
  <c r="D30" i="53"/>
  <c r="W29" i="53"/>
  <c r="S29" i="53"/>
  <c r="O29" i="53"/>
  <c r="K29" i="53"/>
  <c r="D29" i="53"/>
  <c r="Y28" i="53"/>
  <c r="X28" i="53"/>
  <c r="W28" i="53"/>
  <c r="U28" i="53"/>
  <c r="T28" i="53"/>
  <c r="S28" i="53"/>
  <c r="Q28" i="53"/>
  <c r="P28" i="53"/>
  <c r="O28" i="53"/>
  <c r="M28" i="53"/>
  <c r="K28" i="53"/>
  <c r="L28" i="53"/>
  <c r="D28" i="53"/>
  <c r="W27" i="53"/>
  <c r="S27" i="53"/>
  <c r="O27" i="53"/>
  <c r="K27" i="53"/>
  <c r="D27" i="53"/>
  <c r="W26" i="53"/>
  <c r="S26" i="53"/>
  <c r="O26" i="53"/>
  <c r="K26" i="53"/>
  <c r="D26" i="53"/>
  <c r="W25" i="53"/>
  <c r="S25" i="53"/>
  <c r="O25" i="53"/>
  <c r="K25" i="53"/>
  <c r="D25" i="53"/>
  <c r="W24" i="53"/>
  <c r="S24" i="53"/>
  <c r="O24" i="53"/>
  <c r="K24" i="53"/>
  <c r="D24" i="53"/>
  <c r="W23" i="53"/>
  <c r="S23" i="53"/>
  <c r="O23" i="53"/>
  <c r="K23" i="53"/>
  <c r="D23" i="53"/>
  <c r="Y22" i="53"/>
  <c r="X22" i="53"/>
  <c r="W22" i="53"/>
  <c r="U22" i="53"/>
  <c r="S22" i="53"/>
  <c r="T22" i="53"/>
  <c r="Q22" i="53"/>
  <c r="P22" i="53"/>
  <c r="O22" i="53"/>
  <c r="M22" i="53"/>
  <c r="L22" i="53"/>
  <c r="K22" i="53"/>
  <c r="D22" i="53"/>
  <c r="W21" i="53"/>
  <c r="S21" i="53"/>
  <c r="O21" i="53"/>
  <c r="K21" i="53"/>
  <c r="D21" i="53"/>
  <c r="W20" i="53"/>
  <c r="S20" i="53"/>
  <c r="O20" i="53"/>
  <c r="K20" i="53"/>
  <c r="D20" i="53"/>
  <c r="W19" i="53"/>
  <c r="S19" i="53"/>
  <c r="O19" i="53"/>
  <c r="K19" i="53"/>
  <c r="D19" i="53"/>
  <c r="W18" i="53"/>
  <c r="S18" i="53"/>
  <c r="O18" i="53"/>
  <c r="K18" i="53"/>
  <c r="D18" i="53"/>
  <c r="W17" i="53"/>
  <c r="S17" i="53"/>
  <c r="O17" i="53"/>
  <c r="K17" i="53"/>
  <c r="D17" i="53"/>
  <c r="X16" i="53"/>
  <c r="W16" i="53"/>
  <c r="U16" i="53"/>
  <c r="T16" i="53"/>
  <c r="S16" i="53"/>
  <c r="Q16" i="53"/>
  <c r="P16" i="53"/>
  <c r="O16" i="53"/>
  <c r="M16" i="53"/>
  <c r="K16" i="53"/>
  <c r="D16" i="53"/>
  <c r="D36" i="53"/>
  <c r="W15" i="53"/>
  <c r="S15" i="53"/>
  <c r="O15" i="53"/>
  <c r="K15" i="53"/>
  <c r="W14" i="53"/>
  <c r="S14" i="53"/>
  <c r="O14" i="53"/>
  <c r="K14" i="53"/>
  <c r="W13" i="53"/>
  <c r="S13" i="53"/>
  <c r="O13" i="53"/>
  <c r="K13" i="53"/>
  <c r="W12" i="53"/>
  <c r="S12" i="53"/>
  <c r="O12" i="53"/>
  <c r="K12" i="53"/>
  <c r="W11" i="53"/>
  <c r="S11" i="53"/>
  <c r="O11" i="53"/>
  <c r="K11" i="53"/>
  <c r="D11" i="53"/>
  <c r="X10" i="53"/>
  <c r="W10" i="53"/>
  <c r="T10" i="53"/>
  <c r="S10" i="53"/>
  <c r="Q10" i="53"/>
  <c r="P10" i="53"/>
  <c r="O10" i="53"/>
  <c r="M10" i="53"/>
  <c r="K10" i="53"/>
  <c r="W9" i="53"/>
  <c r="S9" i="53"/>
  <c r="O9" i="53"/>
  <c r="K9" i="53"/>
  <c r="W8" i="53"/>
  <c r="S8" i="53"/>
  <c r="O8" i="53"/>
  <c r="K8" i="53"/>
  <c r="E8" i="53"/>
  <c r="W7" i="53"/>
  <c r="S7" i="53"/>
  <c r="O7" i="53"/>
  <c r="K7" i="53"/>
  <c r="E7" i="53"/>
  <c r="W6" i="53"/>
  <c r="S6" i="53"/>
  <c r="O6" i="53"/>
  <c r="K6" i="53"/>
  <c r="G6" i="53"/>
  <c r="F6" i="53"/>
  <c r="W5" i="53"/>
  <c r="S5" i="53"/>
  <c r="O5" i="53"/>
  <c r="K5" i="53"/>
  <c r="Y4" i="53"/>
  <c r="Q37" i="53"/>
  <c r="X4" i="53"/>
  <c r="W4" i="53"/>
  <c r="U4" i="53"/>
  <c r="S4" i="53"/>
  <c r="T4" i="53"/>
  <c r="Q4" i="53"/>
  <c r="P4" i="53"/>
  <c r="O4" i="53"/>
  <c r="M4" i="53"/>
  <c r="Y35" i="53"/>
  <c r="L4" i="53"/>
  <c r="R2" i="53"/>
  <c r="P61" i="52"/>
  <c r="Q61" i="52"/>
  <c r="Y106" i="52"/>
  <c r="X106" i="52"/>
  <c r="Y100" i="52"/>
  <c r="X100" i="52"/>
  <c r="W100" i="52"/>
  <c r="Y94" i="52"/>
  <c r="W94" i="52"/>
  <c r="X94" i="52"/>
  <c r="Y88" i="52"/>
  <c r="X88" i="52"/>
  <c r="U106" i="52"/>
  <c r="Q115" i="52"/>
  <c r="T106" i="52"/>
  <c r="S106" i="52"/>
  <c r="U100" i="52"/>
  <c r="U94" i="52"/>
  <c r="T94" i="52"/>
  <c r="S94" i="52"/>
  <c r="U88" i="52"/>
  <c r="T88" i="52"/>
  <c r="Q106" i="52"/>
  <c r="P106" i="52"/>
  <c r="O106" i="52"/>
  <c r="Q100" i="52"/>
  <c r="P100" i="52"/>
  <c r="Q94" i="52"/>
  <c r="P94" i="52"/>
  <c r="Q88" i="52"/>
  <c r="P88" i="52"/>
  <c r="M106" i="52"/>
  <c r="L106" i="52"/>
  <c r="M100" i="52"/>
  <c r="K100" i="52"/>
  <c r="L100" i="52"/>
  <c r="M94" i="52"/>
  <c r="L94" i="52"/>
  <c r="K94" i="52"/>
  <c r="M88" i="52"/>
  <c r="K88" i="52"/>
  <c r="L88" i="52"/>
  <c r="M28" i="51"/>
  <c r="L28" i="51"/>
  <c r="K28" i="51"/>
  <c r="M22" i="51"/>
  <c r="K22" i="51"/>
  <c r="L22" i="51"/>
  <c r="M61" i="52"/>
  <c r="T67" i="52"/>
  <c r="S67" i="52"/>
  <c r="W112" i="52"/>
  <c r="W111" i="52"/>
  <c r="S111" i="52"/>
  <c r="O111" i="52"/>
  <c r="K111" i="52"/>
  <c r="W110" i="52"/>
  <c r="S110" i="52"/>
  <c r="O110" i="52"/>
  <c r="K110" i="52"/>
  <c r="W109" i="52"/>
  <c r="S109" i="52"/>
  <c r="O109" i="52"/>
  <c r="K109" i="52"/>
  <c r="W108" i="52"/>
  <c r="S108" i="52"/>
  <c r="O108" i="52"/>
  <c r="K108" i="52"/>
  <c r="W107" i="52"/>
  <c r="S107" i="52"/>
  <c r="O107" i="52"/>
  <c r="K107" i="52"/>
  <c r="K106" i="52"/>
  <c r="W105" i="52"/>
  <c r="S105" i="52"/>
  <c r="O105" i="52"/>
  <c r="K105" i="52"/>
  <c r="W104" i="52"/>
  <c r="S104" i="52"/>
  <c r="O104" i="52"/>
  <c r="K104" i="52"/>
  <c r="W103" i="52"/>
  <c r="S103" i="52"/>
  <c r="O103" i="52"/>
  <c r="K103" i="52"/>
  <c r="G103" i="52"/>
  <c r="F103" i="52"/>
  <c r="E103" i="52"/>
  <c r="W102" i="52"/>
  <c r="S102" i="52"/>
  <c r="O102" i="52"/>
  <c r="K102" i="52"/>
  <c r="D102" i="52"/>
  <c r="W101" i="52"/>
  <c r="S101" i="52"/>
  <c r="O101" i="52"/>
  <c r="K101" i="52"/>
  <c r="D101" i="52"/>
  <c r="S100" i="52"/>
  <c r="O100" i="52"/>
  <c r="D100" i="52"/>
  <c r="W99" i="52"/>
  <c r="S99" i="52"/>
  <c r="O99" i="52"/>
  <c r="K99" i="52"/>
  <c r="D99" i="52"/>
  <c r="W98" i="52"/>
  <c r="S98" i="52"/>
  <c r="O98" i="52"/>
  <c r="K98" i="52"/>
  <c r="D98" i="52"/>
  <c r="W97" i="52"/>
  <c r="S97" i="52"/>
  <c r="O97" i="52"/>
  <c r="K97" i="52"/>
  <c r="D97" i="52"/>
  <c r="W96" i="52"/>
  <c r="S96" i="52"/>
  <c r="O96" i="52"/>
  <c r="K96" i="52"/>
  <c r="D96" i="52"/>
  <c r="W95" i="52"/>
  <c r="S95" i="52"/>
  <c r="O95" i="52"/>
  <c r="K95" i="52"/>
  <c r="D95" i="52"/>
  <c r="O94" i="52"/>
  <c r="D94" i="52"/>
  <c r="W93" i="52"/>
  <c r="S93" i="52"/>
  <c r="O93" i="52"/>
  <c r="K93" i="52"/>
  <c r="D93" i="52"/>
  <c r="W92" i="52"/>
  <c r="S92" i="52"/>
  <c r="O92" i="52"/>
  <c r="K92" i="52"/>
  <c r="D92" i="52"/>
  <c r="W91" i="52"/>
  <c r="S91" i="52"/>
  <c r="O91" i="52"/>
  <c r="K91" i="52"/>
  <c r="D91" i="52"/>
  <c r="W90" i="52"/>
  <c r="S90" i="52"/>
  <c r="O90" i="52"/>
  <c r="K90" i="52"/>
  <c r="D90" i="52"/>
  <c r="W89" i="52"/>
  <c r="S89" i="52"/>
  <c r="O89" i="52"/>
  <c r="K89" i="52"/>
  <c r="D89" i="52"/>
  <c r="W88" i="52"/>
  <c r="S88" i="52"/>
  <c r="O88" i="52"/>
  <c r="D88" i="52"/>
  <c r="W87" i="52"/>
  <c r="S87" i="52"/>
  <c r="O87" i="52"/>
  <c r="K87" i="52"/>
  <c r="D87" i="52"/>
  <c r="W86" i="52"/>
  <c r="S86" i="52"/>
  <c r="O86" i="52"/>
  <c r="K86" i="52"/>
  <c r="D86" i="52"/>
  <c r="W85" i="52"/>
  <c r="S85" i="52"/>
  <c r="O85" i="52"/>
  <c r="K85" i="52"/>
  <c r="D85" i="52"/>
  <c r="W84" i="52"/>
  <c r="S84" i="52"/>
  <c r="O84" i="52"/>
  <c r="K84" i="52"/>
  <c r="D84" i="52"/>
  <c r="W83" i="52"/>
  <c r="S83" i="52"/>
  <c r="O83" i="52"/>
  <c r="K83" i="52"/>
  <c r="D83" i="52"/>
  <c r="D103" i="52"/>
  <c r="Y82" i="52"/>
  <c r="X82" i="52"/>
  <c r="W82" i="52"/>
  <c r="U82" i="52"/>
  <c r="T82" i="52"/>
  <c r="S82" i="52"/>
  <c r="Q82" i="52"/>
  <c r="P82" i="52"/>
  <c r="O82" i="52"/>
  <c r="M82" i="52"/>
  <c r="Y113" i="52"/>
  <c r="L82" i="52"/>
  <c r="X113" i="52"/>
  <c r="W113" i="52"/>
  <c r="R80" i="52"/>
  <c r="G80" i="52"/>
  <c r="W73" i="52"/>
  <c r="W72" i="52"/>
  <c r="S72" i="52"/>
  <c r="O72" i="52"/>
  <c r="K72" i="52"/>
  <c r="W71" i="52"/>
  <c r="S71" i="52"/>
  <c r="O71" i="52"/>
  <c r="K71" i="52"/>
  <c r="W70" i="52"/>
  <c r="S70" i="52"/>
  <c r="O70" i="52"/>
  <c r="K70" i="52"/>
  <c r="W69" i="52"/>
  <c r="S69" i="52"/>
  <c r="O69" i="52"/>
  <c r="K69" i="52"/>
  <c r="W68" i="52"/>
  <c r="S68" i="52"/>
  <c r="O68" i="52"/>
  <c r="K68" i="52"/>
  <c r="Y67" i="52"/>
  <c r="X67" i="52"/>
  <c r="W67" i="52"/>
  <c r="U67" i="52"/>
  <c r="Q67" i="52"/>
  <c r="P67" i="52"/>
  <c r="O67" i="52"/>
  <c r="M67" i="52"/>
  <c r="L67" i="52"/>
  <c r="K67" i="52"/>
  <c r="W66" i="52"/>
  <c r="S66" i="52"/>
  <c r="O66" i="52"/>
  <c r="K66" i="52"/>
  <c r="W65" i="52"/>
  <c r="S65" i="52"/>
  <c r="O65" i="52"/>
  <c r="K65" i="52"/>
  <c r="W64" i="52"/>
  <c r="S64" i="52"/>
  <c r="O64" i="52"/>
  <c r="K64" i="52"/>
  <c r="G64" i="52"/>
  <c r="F64" i="52"/>
  <c r="E64" i="52"/>
  <c r="W63" i="52"/>
  <c r="S63" i="52"/>
  <c r="O63" i="52"/>
  <c r="K63" i="52"/>
  <c r="D63" i="52"/>
  <c r="W62" i="52"/>
  <c r="S62" i="52"/>
  <c r="O62" i="52"/>
  <c r="K62" i="52"/>
  <c r="D62" i="52"/>
  <c r="Y61" i="52"/>
  <c r="X61" i="52"/>
  <c r="W61" i="52"/>
  <c r="U61" i="52"/>
  <c r="T61" i="52"/>
  <c r="S61" i="52"/>
  <c r="O61" i="52"/>
  <c r="L61" i="52"/>
  <c r="K61" i="52"/>
  <c r="D61" i="52"/>
  <c r="W60" i="52"/>
  <c r="S60" i="52"/>
  <c r="O60" i="52"/>
  <c r="K60" i="52"/>
  <c r="D60" i="52"/>
  <c r="W59" i="52"/>
  <c r="S59" i="52"/>
  <c r="O59" i="52"/>
  <c r="K59" i="52"/>
  <c r="D59" i="52"/>
  <c r="W58" i="52"/>
  <c r="S58" i="52"/>
  <c r="O58" i="52"/>
  <c r="K58" i="52"/>
  <c r="D58" i="52"/>
  <c r="W57" i="52"/>
  <c r="S57" i="52"/>
  <c r="O57" i="52"/>
  <c r="K57" i="52"/>
  <c r="D57" i="52"/>
  <c r="W56" i="52"/>
  <c r="S56" i="52"/>
  <c r="O56" i="52"/>
  <c r="K56" i="52"/>
  <c r="D56" i="52"/>
  <c r="Y55" i="52"/>
  <c r="W55" i="52"/>
  <c r="X55" i="52"/>
  <c r="U55" i="52"/>
  <c r="T55" i="52"/>
  <c r="S55" i="52"/>
  <c r="Q55" i="52"/>
  <c r="P55" i="52"/>
  <c r="O55" i="52"/>
  <c r="M55" i="52"/>
  <c r="L55" i="52"/>
  <c r="K55" i="52"/>
  <c r="D55" i="52"/>
  <c r="W54" i="52"/>
  <c r="S54" i="52"/>
  <c r="O54" i="52"/>
  <c r="K54" i="52"/>
  <c r="D54" i="52"/>
  <c r="W53" i="52"/>
  <c r="S53" i="52"/>
  <c r="O53" i="52"/>
  <c r="K53" i="52"/>
  <c r="D53" i="52"/>
  <c r="W52" i="52"/>
  <c r="S52" i="52"/>
  <c r="O52" i="52"/>
  <c r="K52" i="52"/>
  <c r="D52" i="52"/>
  <c r="W51" i="52"/>
  <c r="S51" i="52"/>
  <c r="O51" i="52"/>
  <c r="K51" i="52"/>
  <c r="D51" i="52"/>
  <c r="W50" i="52"/>
  <c r="S50" i="52"/>
  <c r="O50" i="52"/>
  <c r="K50" i="52"/>
  <c r="D50" i="52"/>
  <c r="Y49" i="52"/>
  <c r="X49" i="52"/>
  <c r="W49" i="52"/>
  <c r="U49" i="52"/>
  <c r="T49" i="52"/>
  <c r="S49" i="52"/>
  <c r="P49" i="52"/>
  <c r="M49" i="52"/>
  <c r="L49" i="52"/>
  <c r="K49" i="52"/>
  <c r="D49" i="52"/>
  <c r="W48" i="52"/>
  <c r="S48" i="52"/>
  <c r="O48" i="52"/>
  <c r="K48" i="52"/>
  <c r="D48" i="52"/>
  <c r="W47" i="52"/>
  <c r="S47" i="52"/>
  <c r="O47" i="52"/>
  <c r="K47" i="52"/>
  <c r="D47" i="52"/>
  <c r="W46" i="52"/>
  <c r="S46" i="52"/>
  <c r="O46" i="52"/>
  <c r="K46" i="52"/>
  <c r="D46" i="52"/>
  <c r="W45" i="52"/>
  <c r="S45" i="52"/>
  <c r="O45" i="52"/>
  <c r="K45" i="52"/>
  <c r="D45" i="52"/>
  <c r="W44" i="52"/>
  <c r="S44" i="52"/>
  <c r="O44" i="52"/>
  <c r="K44" i="52"/>
  <c r="D44" i="52"/>
  <c r="D64" i="52"/>
  <c r="Y43" i="52"/>
  <c r="X43" i="52"/>
  <c r="W43" i="52"/>
  <c r="P76" i="52"/>
  <c r="U43" i="52"/>
  <c r="T43" i="52"/>
  <c r="S43" i="52"/>
  <c r="Q43" i="52"/>
  <c r="P43" i="52"/>
  <c r="O43" i="52"/>
  <c r="M43" i="52"/>
  <c r="Y74" i="52"/>
  <c r="L43" i="52"/>
  <c r="X74" i="52"/>
  <c r="W74" i="52"/>
  <c r="R41" i="52"/>
  <c r="G41" i="52"/>
  <c r="H36" i="52"/>
  <c r="G36" i="52"/>
  <c r="F36" i="52"/>
  <c r="E36" i="52"/>
  <c r="D35" i="52"/>
  <c r="W34" i="52"/>
  <c r="D34" i="52"/>
  <c r="W33" i="52"/>
  <c r="S33" i="52"/>
  <c r="O33" i="52"/>
  <c r="K33" i="52"/>
  <c r="D33" i="52"/>
  <c r="W32" i="52"/>
  <c r="S32" i="52"/>
  <c r="O32" i="52"/>
  <c r="K32" i="52"/>
  <c r="D32" i="52"/>
  <c r="W31" i="52"/>
  <c r="S31" i="52"/>
  <c r="O31" i="52"/>
  <c r="K31" i="52"/>
  <c r="D31" i="52"/>
  <c r="W30" i="52"/>
  <c r="S30" i="52"/>
  <c r="O30" i="52"/>
  <c r="K30" i="52"/>
  <c r="D30" i="52"/>
  <c r="W29" i="52"/>
  <c r="S29" i="52"/>
  <c r="O29" i="52"/>
  <c r="K29" i="52"/>
  <c r="D29" i="52"/>
  <c r="Y28" i="52"/>
  <c r="W28" i="52"/>
  <c r="U28" i="52"/>
  <c r="T28" i="52"/>
  <c r="S28" i="52"/>
  <c r="Q28" i="52"/>
  <c r="P28" i="52"/>
  <c r="O28" i="52"/>
  <c r="M28" i="52"/>
  <c r="K28" i="52"/>
  <c r="D28" i="52"/>
  <c r="W27" i="52"/>
  <c r="S27" i="52"/>
  <c r="O27" i="52"/>
  <c r="K27" i="52"/>
  <c r="D27" i="52"/>
  <c r="W26" i="52"/>
  <c r="S26" i="52"/>
  <c r="O26" i="52"/>
  <c r="K26" i="52"/>
  <c r="D26" i="52"/>
  <c r="W25" i="52"/>
  <c r="S25" i="52"/>
  <c r="O25" i="52"/>
  <c r="K25" i="52"/>
  <c r="D25" i="52"/>
  <c r="W24" i="52"/>
  <c r="S24" i="52"/>
  <c r="O24" i="52"/>
  <c r="K24" i="52"/>
  <c r="D24" i="52"/>
  <c r="W23" i="52"/>
  <c r="S23" i="52"/>
  <c r="O23" i="52"/>
  <c r="K23" i="52"/>
  <c r="D23" i="52"/>
  <c r="Y22" i="52"/>
  <c r="W22" i="52"/>
  <c r="X22" i="52"/>
  <c r="U22" i="52"/>
  <c r="T22" i="52"/>
  <c r="S22" i="52"/>
  <c r="Q22" i="52"/>
  <c r="P22" i="52"/>
  <c r="O22" i="52"/>
  <c r="M22" i="52"/>
  <c r="L22" i="52"/>
  <c r="K22" i="52"/>
  <c r="D22" i="52"/>
  <c r="W21" i="52"/>
  <c r="S21" i="52"/>
  <c r="O21" i="52"/>
  <c r="K21" i="52"/>
  <c r="D21" i="52"/>
  <c r="W20" i="52"/>
  <c r="S20" i="52"/>
  <c r="O20" i="52"/>
  <c r="K20" i="52"/>
  <c r="D20" i="52"/>
  <c r="W19" i="52"/>
  <c r="S19" i="52"/>
  <c r="O19" i="52"/>
  <c r="K19" i="52"/>
  <c r="D19" i="52"/>
  <c r="W18" i="52"/>
  <c r="S18" i="52"/>
  <c r="O18" i="52"/>
  <c r="K18" i="52"/>
  <c r="D18" i="52"/>
  <c r="D36" i="52"/>
  <c r="W17" i="52"/>
  <c r="S17" i="52"/>
  <c r="O17" i="52"/>
  <c r="K17" i="52"/>
  <c r="D17" i="52"/>
  <c r="Y16" i="52"/>
  <c r="X16" i="52"/>
  <c r="W16" i="52"/>
  <c r="U16" i="52"/>
  <c r="T16" i="52"/>
  <c r="S16" i="52"/>
  <c r="Q16" i="52"/>
  <c r="O16" i="52"/>
  <c r="P16" i="52"/>
  <c r="M16" i="52"/>
  <c r="K16" i="52"/>
  <c r="D16" i="52"/>
  <c r="W15" i="52"/>
  <c r="S15" i="52"/>
  <c r="O15" i="52"/>
  <c r="K15" i="52"/>
  <c r="W14" i="52"/>
  <c r="S14" i="52"/>
  <c r="O14" i="52"/>
  <c r="K14" i="52"/>
  <c r="W13" i="52"/>
  <c r="S13" i="52"/>
  <c r="O13" i="52"/>
  <c r="K13" i="52"/>
  <c r="W12" i="52"/>
  <c r="S12" i="52"/>
  <c r="O12" i="52"/>
  <c r="K12" i="52"/>
  <c r="W11" i="52"/>
  <c r="S11" i="52"/>
  <c r="O11" i="52"/>
  <c r="K11" i="52"/>
  <c r="D11" i="52"/>
  <c r="Y10" i="52"/>
  <c r="W10" i="52"/>
  <c r="X10" i="52"/>
  <c r="U10" i="52"/>
  <c r="T10" i="52"/>
  <c r="S10" i="52"/>
  <c r="Q10" i="52"/>
  <c r="Y35" i="52"/>
  <c r="P10" i="52"/>
  <c r="O10" i="52"/>
  <c r="M10" i="52"/>
  <c r="L10" i="52"/>
  <c r="K10" i="52"/>
  <c r="W9" i="52"/>
  <c r="S9" i="52"/>
  <c r="O9" i="52"/>
  <c r="K9" i="52"/>
  <c r="W8" i="52"/>
  <c r="S8" i="52"/>
  <c r="O8" i="52"/>
  <c r="K8" i="52"/>
  <c r="E8" i="52"/>
  <c r="W7" i="52"/>
  <c r="S7" i="52"/>
  <c r="O7" i="52"/>
  <c r="K7" i="52"/>
  <c r="E7" i="52"/>
  <c r="W6" i="52"/>
  <c r="S6" i="52"/>
  <c r="O6" i="52"/>
  <c r="K6" i="52"/>
  <c r="G6" i="52"/>
  <c r="F6" i="52"/>
  <c r="E6" i="52"/>
  <c r="W5" i="52"/>
  <c r="S5" i="52"/>
  <c r="O5" i="52"/>
  <c r="K5" i="52"/>
  <c r="Y4" i="52"/>
  <c r="Q37" i="52"/>
  <c r="X4" i="52"/>
  <c r="W4" i="52"/>
  <c r="U4" i="52"/>
  <c r="T4" i="52"/>
  <c r="Q4" i="52"/>
  <c r="P4" i="52"/>
  <c r="O4" i="52"/>
  <c r="M4" i="52"/>
  <c r="L4" i="52"/>
  <c r="X35" i="52"/>
  <c r="K4" i="52"/>
  <c r="R2" i="52"/>
  <c r="W112" i="51"/>
  <c r="W111" i="51"/>
  <c r="S111" i="51"/>
  <c r="O111" i="51"/>
  <c r="K111" i="51"/>
  <c r="W110" i="51"/>
  <c r="S110" i="51"/>
  <c r="O110" i="51"/>
  <c r="K110" i="51"/>
  <c r="W109" i="51"/>
  <c r="S109" i="51"/>
  <c r="O109" i="51"/>
  <c r="K109" i="51"/>
  <c r="W108" i="51"/>
  <c r="S108" i="51"/>
  <c r="O108" i="51"/>
  <c r="K108" i="51"/>
  <c r="W107" i="51"/>
  <c r="S107" i="51"/>
  <c r="O107" i="51"/>
  <c r="K107" i="51"/>
  <c r="Y106" i="51"/>
  <c r="X106" i="51"/>
  <c r="W106" i="51"/>
  <c r="U106" i="51"/>
  <c r="S106" i="51"/>
  <c r="Q106" i="51"/>
  <c r="P106" i="51"/>
  <c r="O106" i="51"/>
  <c r="M106" i="51"/>
  <c r="L106" i="51"/>
  <c r="K106" i="51"/>
  <c r="W105" i="51"/>
  <c r="S105" i="51"/>
  <c r="O105" i="51"/>
  <c r="K105" i="51"/>
  <c r="W104" i="51"/>
  <c r="S104" i="51"/>
  <c r="O104" i="51"/>
  <c r="K104" i="51"/>
  <c r="W103" i="51"/>
  <c r="S103" i="51"/>
  <c r="O103" i="51"/>
  <c r="K103" i="51"/>
  <c r="G103" i="51"/>
  <c r="F103" i="51"/>
  <c r="E103" i="51"/>
  <c r="W102" i="51"/>
  <c r="S102" i="51"/>
  <c r="O102" i="51"/>
  <c r="K102" i="51"/>
  <c r="D102" i="51"/>
  <c r="W101" i="51"/>
  <c r="S101" i="51"/>
  <c r="O101" i="51"/>
  <c r="K101" i="51"/>
  <c r="D101" i="51"/>
  <c r="Y100" i="51"/>
  <c r="X100" i="51"/>
  <c r="W100" i="51"/>
  <c r="U100" i="51"/>
  <c r="T100" i="51"/>
  <c r="S100" i="51"/>
  <c r="Q100" i="51"/>
  <c r="P100" i="51"/>
  <c r="M100" i="51"/>
  <c r="L100" i="51"/>
  <c r="K100" i="51"/>
  <c r="D100" i="51"/>
  <c r="W99" i="51"/>
  <c r="O99" i="51"/>
  <c r="K99" i="51"/>
  <c r="D99" i="51"/>
  <c r="W98" i="51"/>
  <c r="O98" i="51"/>
  <c r="K98" i="51"/>
  <c r="D98" i="51"/>
  <c r="W97" i="51"/>
  <c r="O97" i="51"/>
  <c r="K97" i="51"/>
  <c r="D97" i="51"/>
  <c r="W96" i="51"/>
  <c r="O96" i="51"/>
  <c r="K96" i="51"/>
  <c r="D96" i="51"/>
  <c r="W95" i="51"/>
  <c r="O95" i="51"/>
  <c r="K95" i="51"/>
  <c r="D95" i="51"/>
  <c r="Y94" i="51"/>
  <c r="X94" i="51"/>
  <c r="W94" i="51"/>
  <c r="U94" i="51"/>
  <c r="T94" i="51"/>
  <c r="S94" i="51"/>
  <c r="Q94" i="51"/>
  <c r="O94" i="51"/>
  <c r="P94" i="51"/>
  <c r="M94" i="51"/>
  <c r="Y113" i="51"/>
  <c r="L94" i="51"/>
  <c r="D94" i="51"/>
  <c r="W93" i="51"/>
  <c r="S93" i="51"/>
  <c r="O93" i="51"/>
  <c r="K93" i="51"/>
  <c r="D93" i="51"/>
  <c r="W92" i="51"/>
  <c r="S92" i="51"/>
  <c r="O92" i="51"/>
  <c r="K92" i="51"/>
  <c r="D92" i="51"/>
  <c r="W91" i="51"/>
  <c r="S91" i="51"/>
  <c r="O91" i="51"/>
  <c r="K91" i="51"/>
  <c r="D91" i="51"/>
  <c r="W90" i="51"/>
  <c r="S90" i="51"/>
  <c r="O90" i="51"/>
  <c r="K90" i="51"/>
  <c r="D90" i="51"/>
  <c r="W89" i="51"/>
  <c r="S89" i="51"/>
  <c r="O89" i="51"/>
  <c r="K89" i="51"/>
  <c r="D89" i="51"/>
  <c r="Y88" i="51"/>
  <c r="W88" i="51"/>
  <c r="U88" i="51"/>
  <c r="S88" i="51"/>
  <c r="T88" i="51"/>
  <c r="Q88" i="51"/>
  <c r="P88" i="51"/>
  <c r="O88" i="51"/>
  <c r="M88" i="51"/>
  <c r="L88" i="51"/>
  <c r="K88" i="51"/>
  <c r="D88" i="51"/>
  <c r="W87" i="51"/>
  <c r="S87" i="51"/>
  <c r="O87" i="51"/>
  <c r="K87" i="51"/>
  <c r="D87" i="51"/>
  <c r="W86" i="51"/>
  <c r="S86" i="51"/>
  <c r="O86" i="51"/>
  <c r="K86" i="51"/>
  <c r="D86" i="51"/>
  <c r="W85" i="51"/>
  <c r="S85" i="51"/>
  <c r="O85" i="51"/>
  <c r="K85" i="51"/>
  <c r="D85" i="51"/>
  <c r="W84" i="51"/>
  <c r="S84" i="51"/>
  <c r="O84" i="51"/>
  <c r="K84" i="51"/>
  <c r="D84" i="51"/>
  <c r="W83" i="51"/>
  <c r="S83" i="51"/>
  <c r="O83" i="51"/>
  <c r="K83" i="51"/>
  <c r="D83" i="51"/>
  <c r="Y82" i="51"/>
  <c r="Q115" i="51"/>
  <c r="X82" i="51"/>
  <c r="W82" i="51"/>
  <c r="U82" i="51"/>
  <c r="S82" i="51"/>
  <c r="T82" i="51"/>
  <c r="Q82" i="51"/>
  <c r="P82" i="51"/>
  <c r="M82" i="51"/>
  <c r="L82" i="51"/>
  <c r="X113" i="51"/>
  <c r="W113" i="51"/>
  <c r="R80" i="51"/>
  <c r="G80" i="51"/>
  <c r="W73" i="51"/>
  <c r="W72" i="51"/>
  <c r="S72" i="51"/>
  <c r="O72" i="51"/>
  <c r="K72" i="51"/>
  <c r="W71" i="51"/>
  <c r="S71" i="51"/>
  <c r="O71" i="51"/>
  <c r="K71" i="51"/>
  <c r="W70" i="51"/>
  <c r="S70" i="51"/>
  <c r="O70" i="51"/>
  <c r="K70" i="51"/>
  <c r="W69" i="51"/>
  <c r="S69" i="51"/>
  <c r="O69" i="51"/>
  <c r="K69" i="51"/>
  <c r="W68" i="51"/>
  <c r="S68" i="51"/>
  <c r="O68" i="51"/>
  <c r="K68" i="51"/>
  <c r="Y67" i="51"/>
  <c r="X67" i="51"/>
  <c r="W67" i="51"/>
  <c r="U67" i="51"/>
  <c r="Q76" i="51"/>
  <c r="T67" i="51"/>
  <c r="S67" i="51"/>
  <c r="Q67" i="51"/>
  <c r="P67" i="51"/>
  <c r="O67" i="51"/>
  <c r="M67" i="51"/>
  <c r="L67" i="51"/>
  <c r="K67" i="51"/>
  <c r="W66" i="51"/>
  <c r="S66" i="51"/>
  <c r="O66" i="51"/>
  <c r="K66" i="51"/>
  <c r="W65" i="51"/>
  <c r="S65" i="51"/>
  <c r="O65" i="51"/>
  <c r="K65" i="51"/>
  <c r="W64" i="51"/>
  <c r="S64" i="51"/>
  <c r="O64" i="51"/>
  <c r="K64" i="51"/>
  <c r="G64" i="51"/>
  <c r="E64" i="51"/>
  <c r="W63" i="51"/>
  <c r="S63" i="51"/>
  <c r="O63" i="51"/>
  <c r="K63" i="51"/>
  <c r="D63" i="51"/>
  <c r="W62" i="51"/>
  <c r="S62" i="51"/>
  <c r="O62" i="51"/>
  <c r="K62" i="51"/>
  <c r="D62" i="51"/>
  <c r="Y61" i="51"/>
  <c r="X61" i="51"/>
  <c r="U61" i="51"/>
  <c r="T61" i="51"/>
  <c r="Q61" i="51"/>
  <c r="P61" i="51"/>
  <c r="O61" i="51"/>
  <c r="M61" i="51"/>
  <c r="Y74" i="51"/>
  <c r="L61" i="51"/>
  <c r="D61" i="51"/>
  <c r="W60" i="51"/>
  <c r="S60" i="51"/>
  <c r="O60" i="51"/>
  <c r="K60" i="51"/>
  <c r="D60" i="51"/>
  <c r="W59" i="51"/>
  <c r="S59" i="51"/>
  <c r="O59" i="51"/>
  <c r="K59" i="51"/>
  <c r="D59" i="51"/>
  <c r="W58" i="51"/>
  <c r="S58" i="51"/>
  <c r="O58" i="51"/>
  <c r="K58" i="51"/>
  <c r="D58" i="51"/>
  <c r="W57" i="51"/>
  <c r="S57" i="51"/>
  <c r="O57" i="51"/>
  <c r="K57" i="51"/>
  <c r="D57" i="51"/>
  <c r="W56" i="51"/>
  <c r="S56" i="51"/>
  <c r="O56" i="51"/>
  <c r="K56" i="51"/>
  <c r="D56" i="51"/>
  <c r="Y55" i="51"/>
  <c r="X55" i="51"/>
  <c r="W55" i="51"/>
  <c r="U55" i="51"/>
  <c r="S55" i="51"/>
  <c r="T55" i="51"/>
  <c r="Q55" i="51"/>
  <c r="P55" i="51"/>
  <c r="M55" i="51"/>
  <c r="L55" i="51"/>
  <c r="K55" i="51"/>
  <c r="D55" i="51"/>
  <c r="W54" i="51"/>
  <c r="S54" i="51"/>
  <c r="O54" i="51"/>
  <c r="K54" i="51"/>
  <c r="D54" i="51"/>
  <c r="W53" i="51"/>
  <c r="S53" i="51"/>
  <c r="O53" i="51"/>
  <c r="K53" i="51"/>
  <c r="D53" i="51"/>
  <c r="W52" i="51"/>
  <c r="S52" i="51"/>
  <c r="O52" i="51"/>
  <c r="K52" i="51"/>
  <c r="D52" i="51"/>
  <c r="W51" i="51"/>
  <c r="S51" i="51"/>
  <c r="O51" i="51"/>
  <c r="K51" i="51"/>
  <c r="D51" i="51"/>
  <c r="W50" i="51"/>
  <c r="S50" i="51"/>
  <c r="O50" i="51"/>
  <c r="K50" i="51"/>
  <c r="D50" i="51"/>
  <c r="Y49" i="51"/>
  <c r="X49" i="51"/>
  <c r="W49" i="51"/>
  <c r="U49" i="51"/>
  <c r="T49" i="51"/>
  <c r="S49" i="51"/>
  <c r="Q49" i="51"/>
  <c r="P49" i="51"/>
  <c r="O49" i="51"/>
  <c r="M49" i="51"/>
  <c r="L49" i="51"/>
  <c r="K49" i="51"/>
  <c r="D49" i="51"/>
  <c r="W48" i="51"/>
  <c r="S48" i="51"/>
  <c r="O48" i="51"/>
  <c r="K48" i="51"/>
  <c r="D48" i="51"/>
  <c r="W47" i="51"/>
  <c r="S47" i="51"/>
  <c r="O47" i="51"/>
  <c r="K47" i="51"/>
  <c r="D47" i="51"/>
  <c r="W46" i="51"/>
  <c r="S46" i="51"/>
  <c r="O46" i="51"/>
  <c r="K46" i="51"/>
  <c r="D46" i="51"/>
  <c r="W45" i="51"/>
  <c r="S45" i="51"/>
  <c r="O45" i="51"/>
  <c r="K45" i="51"/>
  <c r="D45" i="51"/>
  <c r="W44" i="51"/>
  <c r="S44" i="51"/>
  <c r="O44" i="51"/>
  <c r="K44" i="51"/>
  <c r="D44" i="51"/>
  <c r="Y43" i="51"/>
  <c r="X43" i="51"/>
  <c r="W43" i="51"/>
  <c r="U43" i="51"/>
  <c r="T43" i="51"/>
  <c r="Q43" i="51"/>
  <c r="P43" i="51"/>
  <c r="O43" i="51"/>
  <c r="M43" i="51"/>
  <c r="L43" i="51"/>
  <c r="X74" i="51"/>
  <c r="K43" i="51"/>
  <c r="R41" i="51"/>
  <c r="G41" i="51"/>
  <c r="H36" i="51"/>
  <c r="G36" i="51"/>
  <c r="F36" i="51"/>
  <c r="E36" i="51"/>
  <c r="D35" i="51"/>
  <c r="W34" i="51"/>
  <c r="D34" i="51"/>
  <c r="W33" i="51"/>
  <c r="S33" i="51"/>
  <c r="O33" i="51"/>
  <c r="K33" i="51"/>
  <c r="D33" i="51"/>
  <c r="W32" i="51"/>
  <c r="S32" i="51"/>
  <c r="O32" i="51"/>
  <c r="K32" i="51"/>
  <c r="D32" i="51"/>
  <c r="W31" i="51"/>
  <c r="S31" i="51"/>
  <c r="O31" i="51"/>
  <c r="K31" i="51"/>
  <c r="D31" i="51"/>
  <c r="W30" i="51"/>
  <c r="S30" i="51"/>
  <c r="O30" i="51"/>
  <c r="K30" i="51"/>
  <c r="D30" i="51"/>
  <c r="W29" i="51"/>
  <c r="S29" i="51"/>
  <c r="O29" i="51"/>
  <c r="K29" i="51"/>
  <c r="D29" i="51"/>
  <c r="Y28" i="51"/>
  <c r="X28" i="51"/>
  <c r="W28" i="51"/>
  <c r="U28" i="51"/>
  <c r="Q28" i="51"/>
  <c r="P28" i="51"/>
  <c r="O28" i="51"/>
  <c r="D28" i="51"/>
  <c r="W27" i="51"/>
  <c r="S27" i="51"/>
  <c r="O27" i="51"/>
  <c r="K27" i="51"/>
  <c r="D27" i="51"/>
  <c r="W26" i="51"/>
  <c r="S26" i="51"/>
  <c r="O26" i="51"/>
  <c r="K26" i="51"/>
  <c r="D26" i="51"/>
  <c r="W25" i="51"/>
  <c r="S25" i="51"/>
  <c r="O25" i="51"/>
  <c r="K25" i="51"/>
  <c r="D25" i="51"/>
  <c r="W24" i="51"/>
  <c r="S24" i="51"/>
  <c r="O24" i="51"/>
  <c r="K24" i="51"/>
  <c r="D24" i="51"/>
  <c r="W23" i="51"/>
  <c r="S23" i="51"/>
  <c r="O23" i="51"/>
  <c r="K23" i="51"/>
  <c r="D23" i="51"/>
  <c r="Y22" i="51"/>
  <c r="W22" i="51"/>
  <c r="X22" i="51"/>
  <c r="U22" i="51"/>
  <c r="T22" i="51"/>
  <c r="Q22" i="51"/>
  <c r="P22" i="51"/>
  <c r="O22" i="51"/>
  <c r="D22" i="51"/>
  <c r="W21" i="51"/>
  <c r="S21" i="51"/>
  <c r="O21" i="51"/>
  <c r="K21" i="51"/>
  <c r="D21" i="51"/>
  <c r="W20" i="51"/>
  <c r="S20" i="51"/>
  <c r="O20" i="51"/>
  <c r="K20" i="51"/>
  <c r="D20" i="51"/>
  <c r="W19" i="51"/>
  <c r="S19" i="51"/>
  <c r="O19" i="51"/>
  <c r="K19" i="51"/>
  <c r="D19" i="51"/>
  <c r="W18" i="51"/>
  <c r="S18" i="51"/>
  <c r="O18" i="51"/>
  <c r="K18" i="51"/>
  <c r="D18" i="51"/>
  <c r="W17" i="51"/>
  <c r="S17" i="51"/>
  <c r="O17" i="51"/>
  <c r="K17" i="51"/>
  <c r="D17" i="51"/>
  <c r="Y16" i="51"/>
  <c r="X16" i="51"/>
  <c r="W16" i="51"/>
  <c r="U16" i="51"/>
  <c r="T16" i="51"/>
  <c r="Q16" i="51"/>
  <c r="O16" i="51"/>
  <c r="M16" i="51"/>
  <c r="L16" i="51"/>
  <c r="K16" i="51"/>
  <c r="D16" i="51"/>
  <c r="D36" i="51"/>
  <c r="W15" i="51"/>
  <c r="S15" i="51"/>
  <c r="O15" i="51"/>
  <c r="K15" i="51"/>
  <c r="W14" i="51"/>
  <c r="S14" i="51"/>
  <c r="O14" i="51"/>
  <c r="K14" i="51"/>
  <c r="W13" i="51"/>
  <c r="S13" i="51"/>
  <c r="O13" i="51"/>
  <c r="K13" i="51"/>
  <c r="W12" i="51"/>
  <c r="S12" i="51"/>
  <c r="O12" i="51"/>
  <c r="K12" i="51"/>
  <c r="W11" i="51"/>
  <c r="S11" i="51"/>
  <c r="O11" i="51"/>
  <c r="K11" i="51"/>
  <c r="D11" i="51"/>
  <c r="Y10" i="51"/>
  <c r="X10" i="51"/>
  <c r="W10" i="51"/>
  <c r="U10" i="51"/>
  <c r="T10" i="51"/>
  <c r="S10" i="51"/>
  <c r="Q10" i="51"/>
  <c r="O10" i="51"/>
  <c r="M10" i="51"/>
  <c r="L10" i="51"/>
  <c r="K10" i="51"/>
  <c r="W9" i="51"/>
  <c r="S9" i="51"/>
  <c r="O9" i="51"/>
  <c r="K9" i="51"/>
  <c r="W8" i="51"/>
  <c r="S8" i="51"/>
  <c r="O8" i="51"/>
  <c r="K8" i="51"/>
  <c r="E8" i="51"/>
  <c r="W7" i="51"/>
  <c r="S7" i="51"/>
  <c r="O7" i="51"/>
  <c r="K7" i="51"/>
  <c r="E7" i="51"/>
  <c r="W6" i="51"/>
  <c r="S6" i="51"/>
  <c r="O6" i="51"/>
  <c r="K6" i="51"/>
  <c r="G6" i="51"/>
  <c r="F6" i="51"/>
  <c r="W5" i="51"/>
  <c r="S5" i="51"/>
  <c r="O5" i="51"/>
  <c r="K5" i="51"/>
  <c r="Y4" i="51"/>
  <c r="X4" i="51"/>
  <c r="W4" i="51"/>
  <c r="U4" i="51"/>
  <c r="T4" i="51"/>
  <c r="S4" i="51"/>
  <c r="Q4" i="51"/>
  <c r="O4" i="51"/>
  <c r="P4" i="51"/>
  <c r="M4" i="51"/>
  <c r="Y35" i="51"/>
  <c r="L4" i="51"/>
  <c r="K4" i="51"/>
  <c r="R2" i="51"/>
  <c r="L100" i="48"/>
  <c r="H36" i="48"/>
  <c r="G36" i="48"/>
  <c r="X49" i="48"/>
  <c r="W112" i="50"/>
  <c r="W111" i="50"/>
  <c r="S111" i="50"/>
  <c r="O111" i="50"/>
  <c r="K111" i="50"/>
  <c r="W110" i="50"/>
  <c r="S110" i="50"/>
  <c r="O110" i="50"/>
  <c r="K110" i="50"/>
  <c r="W109" i="50"/>
  <c r="S109" i="50"/>
  <c r="O109" i="50"/>
  <c r="K109" i="50"/>
  <c r="W108" i="50"/>
  <c r="S108" i="50"/>
  <c r="O108" i="50"/>
  <c r="K108" i="50"/>
  <c r="W107" i="50"/>
  <c r="S107" i="50"/>
  <c r="O107" i="50"/>
  <c r="K107" i="50"/>
  <c r="Y106" i="50"/>
  <c r="X106" i="50"/>
  <c r="W106" i="50"/>
  <c r="U106" i="50"/>
  <c r="T106" i="50"/>
  <c r="S106" i="50"/>
  <c r="Q106" i="50"/>
  <c r="P106" i="50"/>
  <c r="O106" i="50"/>
  <c r="M106" i="50"/>
  <c r="L106" i="50"/>
  <c r="K106" i="50"/>
  <c r="W105" i="50"/>
  <c r="S105" i="50"/>
  <c r="O105" i="50"/>
  <c r="K105" i="50"/>
  <c r="W104" i="50"/>
  <c r="S104" i="50"/>
  <c r="O104" i="50"/>
  <c r="K104" i="50"/>
  <c r="W103" i="50"/>
  <c r="S103" i="50"/>
  <c r="O103" i="50"/>
  <c r="K103" i="50"/>
  <c r="G103" i="50"/>
  <c r="F103" i="50"/>
  <c r="E103" i="50"/>
  <c r="W102" i="50"/>
  <c r="S102" i="50"/>
  <c r="O102" i="50"/>
  <c r="K102" i="50"/>
  <c r="D102" i="50"/>
  <c r="W101" i="50"/>
  <c r="S101" i="50"/>
  <c r="O101" i="50"/>
  <c r="K101" i="50"/>
  <c r="D101" i="50"/>
  <c r="Y100" i="50"/>
  <c r="X100" i="50"/>
  <c r="W100" i="50"/>
  <c r="U100" i="50"/>
  <c r="Q115" i="50"/>
  <c r="T100" i="50"/>
  <c r="Q100" i="50"/>
  <c r="P100" i="50"/>
  <c r="O100" i="50"/>
  <c r="M100" i="50"/>
  <c r="L100" i="50"/>
  <c r="K100" i="50"/>
  <c r="D100" i="50"/>
  <c r="W99" i="50"/>
  <c r="S99" i="50"/>
  <c r="O99" i="50"/>
  <c r="K99" i="50"/>
  <c r="D99" i="50"/>
  <c r="W98" i="50"/>
  <c r="S98" i="50"/>
  <c r="O98" i="50"/>
  <c r="K98" i="50"/>
  <c r="D98" i="50"/>
  <c r="W97" i="50"/>
  <c r="S97" i="50"/>
  <c r="O97" i="50"/>
  <c r="K97" i="50"/>
  <c r="D97" i="50"/>
  <c r="W96" i="50"/>
  <c r="S96" i="50"/>
  <c r="O96" i="50"/>
  <c r="K96" i="50"/>
  <c r="D96" i="50"/>
  <c r="W95" i="50"/>
  <c r="S95" i="50"/>
  <c r="O95" i="50"/>
  <c r="K95" i="50"/>
  <c r="D95" i="50"/>
  <c r="Y94" i="50"/>
  <c r="X94" i="50"/>
  <c r="W94" i="50"/>
  <c r="U94" i="50"/>
  <c r="T94" i="50"/>
  <c r="S94" i="50"/>
  <c r="Q94" i="50"/>
  <c r="P94" i="50"/>
  <c r="M94" i="50"/>
  <c r="L94" i="50"/>
  <c r="K94" i="50"/>
  <c r="D94" i="50"/>
  <c r="W93" i="50"/>
  <c r="S93" i="50"/>
  <c r="O93" i="50"/>
  <c r="K93" i="50"/>
  <c r="D93" i="50"/>
  <c r="W92" i="50"/>
  <c r="S92" i="50"/>
  <c r="O92" i="50"/>
  <c r="K92" i="50"/>
  <c r="D92" i="50"/>
  <c r="W91" i="50"/>
  <c r="S91" i="50"/>
  <c r="O91" i="50"/>
  <c r="K91" i="50"/>
  <c r="D91" i="50"/>
  <c r="W90" i="50"/>
  <c r="S90" i="50"/>
  <c r="O90" i="50"/>
  <c r="K90" i="50"/>
  <c r="D90" i="50"/>
  <c r="W89" i="50"/>
  <c r="S89" i="50"/>
  <c r="O89" i="50"/>
  <c r="K89" i="50"/>
  <c r="D89" i="50"/>
  <c r="Y88" i="50"/>
  <c r="X88" i="50"/>
  <c r="U88" i="50"/>
  <c r="T88" i="50"/>
  <c r="S88" i="50"/>
  <c r="Q88" i="50"/>
  <c r="P88" i="50"/>
  <c r="O88" i="50"/>
  <c r="M88" i="50"/>
  <c r="K88" i="50"/>
  <c r="L88" i="50"/>
  <c r="D88" i="50"/>
  <c r="W87" i="50"/>
  <c r="S87" i="50"/>
  <c r="O87" i="50"/>
  <c r="K87" i="50"/>
  <c r="D87" i="50"/>
  <c r="W86" i="50"/>
  <c r="S86" i="50"/>
  <c r="O86" i="50"/>
  <c r="K86" i="50"/>
  <c r="D86" i="50"/>
  <c r="W85" i="50"/>
  <c r="S85" i="50"/>
  <c r="O85" i="50"/>
  <c r="K85" i="50"/>
  <c r="D85" i="50"/>
  <c r="W84" i="50"/>
  <c r="S84" i="50"/>
  <c r="O84" i="50"/>
  <c r="K84" i="50"/>
  <c r="D84" i="50"/>
  <c r="W83" i="50"/>
  <c r="S83" i="50"/>
  <c r="O83" i="50"/>
  <c r="K83" i="50"/>
  <c r="D83" i="50"/>
  <c r="Y82" i="50"/>
  <c r="X82" i="50"/>
  <c r="W82" i="50"/>
  <c r="U82" i="50"/>
  <c r="T82" i="50"/>
  <c r="S82" i="50"/>
  <c r="Q82" i="50"/>
  <c r="O82" i="50"/>
  <c r="P82" i="50"/>
  <c r="M82" i="50"/>
  <c r="L82" i="50"/>
  <c r="K82" i="50"/>
  <c r="R80" i="50"/>
  <c r="G80" i="50"/>
  <c r="W73" i="50"/>
  <c r="W72" i="50"/>
  <c r="S72" i="50"/>
  <c r="O72" i="50"/>
  <c r="K72" i="50"/>
  <c r="W71" i="50"/>
  <c r="S71" i="50"/>
  <c r="O71" i="50"/>
  <c r="K71" i="50"/>
  <c r="W70" i="50"/>
  <c r="S70" i="50"/>
  <c r="O70" i="50"/>
  <c r="K70" i="50"/>
  <c r="W69" i="50"/>
  <c r="S69" i="50"/>
  <c r="O69" i="50"/>
  <c r="K69" i="50"/>
  <c r="W68" i="50"/>
  <c r="S68" i="50"/>
  <c r="O68" i="50"/>
  <c r="K68" i="50"/>
  <c r="Y67" i="50"/>
  <c r="W67" i="50"/>
  <c r="X67" i="50"/>
  <c r="U67" i="50"/>
  <c r="T67" i="50"/>
  <c r="S67" i="50"/>
  <c r="Q67" i="50"/>
  <c r="P67" i="50"/>
  <c r="O67" i="50"/>
  <c r="M67" i="50"/>
  <c r="L67" i="50"/>
  <c r="K67" i="50"/>
  <c r="W66" i="50"/>
  <c r="S66" i="50"/>
  <c r="O66" i="50"/>
  <c r="K66" i="50"/>
  <c r="W65" i="50"/>
  <c r="S65" i="50"/>
  <c r="O65" i="50"/>
  <c r="K65" i="50"/>
  <c r="W64" i="50"/>
  <c r="S64" i="50"/>
  <c r="O64" i="50"/>
  <c r="K64" i="50"/>
  <c r="G64" i="50"/>
  <c r="F64" i="50"/>
  <c r="E64" i="50"/>
  <c r="W63" i="50"/>
  <c r="S63" i="50"/>
  <c r="O63" i="50"/>
  <c r="K63" i="50"/>
  <c r="D63" i="50"/>
  <c r="W62" i="50"/>
  <c r="S62" i="50"/>
  <c r="O62" i="50"/>
  <c r="K62" i="50"/>
  <c r="D62" i="50"/>
  <c r="Y61" i="50"/>
  <c r="X61" i="50"/>
  <c r="W61" i="50"/>
  <c r="U61" i="50"/>
  <c r="T61" i="50"/>
  <c r="S61" i="50"/>
  <c r="Q61" i="50"/>
  <c r="P61" i="50"/>
  <c r="O61" i="50"/>
  <c r="M61" i="50"/>
  <c r="L61" i="50"/>
  <c r="K61" i="50"/>
  <c r="D61" i="50"/>
  <c r="W60" i="50"/>
  <c r="S60" i="50"/>
  <c r="O60" i="50"/>
  <c r="K60" i="50"/>
  <c r="D60" i="50"/>
  <c r="W59" i="50"/>
  <c r="S59" i="50"/>
  <c r="O59" i="50"/>
  <c r="K59" i="50"/>
  <c r="D59" i="50"/>
  <c r="W58" i="50"/>
  <c r="S58" i="50"/>
  <c r="O58" i="50"/>
  <c r="K58" i="50"/>
  <c r="D58" i="50"/>
  <c r="W57" i="50"/>
  <c r="S57" i="50"/>
  <c r="O57" i="50"/>
  <c r="K57" i="50"/>
  <c r="D57" i="50"/>
  <c r="W56" i="50"/>
  <c r="S56" i="50"/>
  <c r="O56" i="50"/>
  <c r="K56" i="50"/>
  <c r="D56" i="50"/>
  <c r="Y55" i="50"/>
  <c r="X55" i="50"/>
  <c r="W55" i="50"/>
  <c r="U55" i="50"/>
  <c r="T55" i="50"/>
  <c r="S55" i="50"/>
  <c r="Q55" i="50"/>
  <c r="P55" i="50"/>
  <c r="O55" i="50"/>
  <c r="M55" i="50"/>
  <c r="L55" i="50"/>
  <c r="K55" i="50"/>
  <c r="D55" i="50"/>
  <c r="W54" i="50"/>
  <c r="S54" i="50"/>
  <c r="O54" i="50"/>
  <c r="K54" i="50"/>
  <c r="D54" i="50"/>
  <c r="W53" i="50"/>
  <c r="S53" i="50"/>
  <c r="O53" i="50"/>
  <c r="K53" i="50"/>
  <c r="D53" i="50"/>
  <c r="W52" i="50"/>
  <c r="S52" i="50"/>
  <c r="O52" i="50"/>
  <c r="K52" i="50"/>
  <c r="D52" i="50"/>
  <c r="W51" i="50"/>
  <c r="S51" i="50"/>
  <c r="O51" i="50"/>
  <c r="K51" i="50"/>
  <c r="D51" i="50"/>
  <c r="W50" i="50"/>
  <c r="S50" i="50"/>
  <c r="O50" i="50"/>
  <c r="K50" i="50"/>
  <c r="D50" i="50"/>
  <c r="Y49" i="50"/>
  <c r="X49" i="50"/>
  <c r="W49" i="50"/>
  <c r="U49" i="50"/>
  <c r="T49" i="50"/>
  <c r="S49" i="50"/>
  <c r="Q49" i="50"/>
  <c r="P49" i="50"/>
  <c r="O49" i="50"/>
  <c r="M49" i="50"/>
  <c r="L49" i="50"/>
  <c r="K49" i="50"/>
  <c r="D49" i="50"/>
  <c r="W48" i="50"/>
  <c r="S48" i="50"/>
  <c r="O48" i="50"/>
  <c r="K48" i="50"/>
  <c r="D48" i="50"/>
  <c r="W47" i="50"/>
  <c r="S47" i="50"/>
  <c r="O47" i="50"/>
  <c r="K47" i="50"/>
  <c r="D47" i="50"/>
  <c r="W46" i="50"/>
  <c r="S46" i="50"/>
  <c r="O46" i="50"/>
  <c r="K46" i="50"/>
  <c r="D46" i="50"/>
  <c r="W45" i="50"/>
  <c r="S45" i="50"/>
  <c r="O45" i="50"/>
  <c r="K45" i="50"/>
  <c r="D45" i="50"/>
  <c r="W44" i="50"/>
  <c r="S44" i="50"/>
  <c r="O44" i="50"/>
  <c r="K44" i="50"/>
  <c r="D44" i="50"/>
  <c r="D64" i="50"/>
  <c r="Y43" i="50"/>
  <c r="X43" i="50"/>
  <c r="W43" i="50"/>
  <c r="U43" i="50"/>
  <c r="T43" i="50"/>
  <c r="S43" i="50"/>
  <c r="Q43" i="50"/>
  <c r="P43" i="50"/>
  <c r="O43" i="50"/>
  <c r="M43" i="50"/>
  <c r="Y74" i="50"/>
  <c r="L43" i="50"/>
  <c r="X74" i="50"/>
  <c r="W74" i="50"/>
  <c r="R41" i="50"/>
  <c r="G41" i="50"/>
  <c r="G36" i="50"/>
  <c r="F36" i="50"/>
  <c r="E36" i="50"/>
  <c r="D35" i="50"/>
  <c r="W34" i="50"/>
  <c r="D34" i="50"/>
  <c r="W33" i="50"/>
  <c r="S33" i="50"/>
  <c r="O33" i="50"/>
  <c r="K33" i="50"/>
  <c r="D33" i="50"/>
  <c r="W32" i="50"/>
  <c r="S32" i="50"/>
  <c r="O32" i="50"/>
  <c r="K32" i="50"/>
  <c r="D32" i="50"/>
  <c r="W31" i="50"/>
  <c r="S31" i="50"/>
  <c r="O31" i="50"/>
  <c r="K31" i="50"/>
  <c r="D31" i="50"/>
  <c r="W30" i="50"/>
  <c r="S30" i="50"/>
  <c r="O30" i="50"/>
  <c r="K30" i="50"/>
  <c r="D30" i="50"/>
  <c r="W29" i="50"/>
  <c r="S29" i="50"/>
  <c r="O29" i="50"/>
  <c r="K29" i="50"/>
  <c r="D29" i="50"/>
  <c r="Y28" i="50"/>
  <c r="X28" i="50"/>
  <c r="W28" i="50"/>
  <c r="U28" i="50"/>
  <c r="T28" i="50"/>
  <c r="S28" i="50"/>
  <c r="Q28" i="50"/>
  <c r="P28" i="50"/>
  <c r="O28" i="50"/>
  <c r="M28" i="50"/>
  <c r="L28" i="50"/>
  <c r="K28" i="50"/>
  <c r="D28" i="50"/>
  <c r="W27" i="50"/>
  <c r="S27" i="50"/>
  <c r="O27" i="50"/>
  <c r="K27" i="50"/>
  <c r="D27" i="50"/>
  <c r="W26" i="50"/>
  <c r="S26" i="50"/>
  <c r="O26" i="50"/>
  <c r="K26" i="50"/>
  <c r="D26" i="50"/>
  <c r="W25" i="50"/>
  <c r="S25" i="50"/>
  <c r="O25" i="50"/>
  <c r="K25" i="50"/>
  <c r="D25" i="50"/>
  <c r="W24" i="50"/>
  <c r="S24" i="50"/>
  <c r="O24" i="50"/>
  <c r="K24" i="50"/>
  <c r="D24" i="50"/>
  <c r="W23" i="50"/>
  <c r="S23" i="50"/>
  <c r="O23" i="50"/>
  <c r="K23" i="50"/>
  <c r="D23" i="50"/>
  <c r="Y22" i="50"/>
  <c r="X22" i="50"/>
  <c r="W22" i="50"/>
  <c r="U22" i="50"/>
  <c r="Q37" i="50"/>
  <c r="T22" i="50"/>
  <c r="Q22" i="50"/>
  <c r="P22" i="50"/>
  <c r="O22" i="50"/>
  <c r="M22" i="50"/>
  <c r="L22" i="50"/>
  <c r="K22" i="50"/>
  <c r="D22" i="50"/>
  <c r="W21" i="50"/>
  <c r="S21" i="50"/>
  <c r="O21" i="50"/>
  <c r="K21" i="50"/>
  <c r="D21" i="50"/>
  <c r="W20" i="50"/>
  <c r="S20" i="50"/>
  <c r="O20" i="50"/>
  <c r="K20" i="50"/>
  <c r="D20" i="50"/>
  <c r="W19" i="50"/>
  <c r="S19" i="50"/>
  <c r="O19" i="50"/>
  <c r="K19" i="50"/>
  <c r="D19" i="50"/>
  <c r="W18" i="50"/>
  <c r="S18" i="50"/>
  <c r="O18" i="50"/>
  <c r="K18" i="50"/>
  <c r="D18" i="50"/>
  <c r="W17" i="50"/>
  <c r="S17" i="50"/>
  <c r="O17" i="50"/>
  <c r="K17" i="50"/>
  <c r="D17" i="50"/>
  <c r="Y16" i="50"/>
  <c r="X16" i="50"/>
  <c r="W16" i="50"/>
  <c r="U16" i="50"/>
  <c r="T16" i="50"/>
  <c r="S16" i="50"/>
  <c r="Q16" i="50"/>
  <c r="P16" i="50"/>
  <c r="O16" i="50"/>
  <c r="M16" i="50"/>
  <c r="L16" i="50"/>
  <c r="K16" i="50"/>
  <c r="D16" i="50"/>
  <c r="D36" i="50"/>
  <c r="W15" i="50"/>
  <c r="S15" i="50"/>
  <c r="O15" i="50"/>
  <c r="K15" i="50"/>
  <c r="W14" i="50"/>
  <c r="S14" i="50"/>
  <c r="O14" i="50"/>
  <c r="K14" i="50"/>
  <c r="W13" i="50"/>
  <c r="S13" i="50"/>
  <c r="O13" i="50"/>
  <c r="K13" i="50"/>
  <c r="W12" i="50"/>
  <c r="S12" i="50"/>
  <c r="O12" i="50"/>
  <c r="K12" i="50"/>
  <c r="W11" i="50"/>
  <c r="S11" i="50"/>
  <c r="O11" i="50"/>
  <c r="K11" i="50"/>
  <c r="D11" i="50"/>
  <c r="Y10" i="50"/>
  <c r="X10" i="50"/>
  <c r="W10" i="50"/>
  <c r="U10" i="50"/>
  <c r="T10" i="50"/>
  <c r="S10" i="50"/>
  <c r="Q10" i="50"/>
  <c r="P10" i="50"/>
  <c r="O10" i="50"/>
  <c r="M10" i="50"/>
  <c r="L10" i="50"/>
  <c r="K10" i="50"/>
  <c r="W9" i="50"/>
  <c r="S9" i="50"/>
  <c r="O9" i="50"/>
  <c r="K9" i="50"/>
  <c r="W8" i="50"/>
  <c r="S8" i="50"/>
  <c r="O8" i="50"/>
  <c r="K8" i="50"/>
  <c r="E8" i="50"/>
  <c r="W7" i="50"/>
  <c r="S7" i="50"/>
  <c r="O7" i="50"/>
  <c r="K7" i="50"/>
  <c r="E7" i="50"/>
  <c r="W6" i="50"/>
  <c r="S6" i="50"/>
  <c r="O6" i="50"/>
  <c r="K6" i="50"/>
  <c r="G6" i="50"/>
  <c r="F6" i="50"/>
  <c r="E6" i="50"/>
  <c r="W5" i="50"/>
  <c r="S5" i="50"/>
  <c r="O5" i="50"/>
  <c r="K5" i="50"/>
  <c r="Y4" i="50"/>
  <c r="X4" i="50"/>
  <c r="W4" i="50"/>
  <c r="U4" i="50"/>
  <c r="T4" i="50"/>
  <c r="S4" i="50"/>
  <c r="Q4" i="50"/>
  <c r="P4" i="50"/>
  <c r="O4" i="50"/>
  <c r="M4" i="50"/>
  <c r="Y35" i="50"/>
  <c r="L4" i="50"/>
  <c r="X35" i="50"/>
  <c r="W35" i="50"/>
  <c r="R2" i="50"/>
  <c r="R2" i="48"/>
  <c r="F36" i="48"/>
  <c r="E36" i="48"/>
  <c r="D35" i="48"/>
  <c r="W34" i="48"/>
  <c r="D34" i="48"/>
  <c r="W33" i="48"/>
  <c r="S33" i="48"/>
  <c r="O33" i="48"/>
  <c r="K33" i="48"/>
  <c r="D33" i="48"/>
  <c r="W32" i="48"/>
  <c r="S32" i="48"/>
  <c r="O32" i="48"/>
  <c r="K32" i="48"/>
  <c r="D32" i="48"/>
  <c r="W31" i="48"/>
  <c r="S31" i="48"/>
  <c r="O31" i="48"/>
  <c r="K31" i="48"/>
  <c r="D31" i="48"/>
  <c r="W30" i="48"/>
  <c r="S30" i="48"/>
  <c r="O30" i="48"/>
  <c r="K30" i="48"/>
  <c r="D30" i="48"/>
  <c r="W29" i="48"/>
  <c r="S29" i="48"/>
  <c r="O29" i="48"/>
  <c r="K29" i="48"/>
  <c r="D29" i="48"/>
  <c r="Y28" i="48"/>
  <c r="X28" i="48"/>
  <c r="W28" i="48"/>
  <c r="U28" i="48"/>
  <c r="T28" i="48"/>
  <c r="S28" i="48"/>
  <c r="Q28" i="48"/>
  <c r="P28" i="48"/>
  <c r="O28" i="48"/>
  <c r="M28" i="48"/>
  <c r="K28" i="48"/>
  <c r="D28" i="48"/>
  <c r="W27" i="48"/>
  <c r="S27" i="48"/>
  <c r="O27" i="48"/>
  <c r="K27" i="48"/>
  <c r="D27" i="48"/>
  <c r="W26" i="48"/>
  <c r="S26" i="48"/>
  <c r="O26" i="48"/>
  <c r="K26" i="48"/>
  <c r="D26" i="48"/>
  <c r="W25" i="48"/>
  <c r="S25" i="48"/>
  <c r="O25" i="48"/>
  <c r="K25" i="48"/>
  <c r="D25" i="48"/>
  <c r="W24" i="48"/>
  <c r="S24" i="48"/>
  <c r="O24" i="48"/>
  <c r="K24" i="48"/>
  <c r="D24" i="48"/>
  <c r="W23" i="48"/>
  <c r="S23" i="48"/>
  <c r="O23" i="48"/>
  <c r="K23" i="48"/>
  <c r="D23" i="48"/>
  <c r="Y22" i="48"/>
  <c r="X22" i="48"/>
  <c r="W22" i="48"/>
  <c r="U22" i="48"/>
  <c r="T22" i="48"/>
  <c r="S22" i="48"/>
  <c r="Q22" i="48"/>
  <c r="P22" i="48"/>
  <c r="O22" i="48"/>
  <c r="M22" i="48"/>
  <c r="L22" i="48"/>
  <c r="K22" i="48"/>
  <c r="D22" i="48"/>
  <c r="W21" i="48"/>
  <c r="S21" i="48"/>
  <c r="O21" i="48"/>
  <c r="K21" i="48"/>
  <c r="D21" i="48"/>
  <c r="W20" i="48"/>
  <c r="S20" i="48"/>
  <c r="O20" i="48"/>
  <c r="K20" i="48"/>
  <c r="D20" i="48"/>
  <c r="W19" i="48"/>
  <c r="S19" i="48"/>
  <c r="O19" i="48"/>
  <c r="K19" i="48"/>
  <c r="D19" i="48"/>
  <c r="W18" i="48"/>
  <c r="S18" i="48"/>
  <c r="O18" i="48"/>
  <c r="K18" i="48"/>
  <c r="D18" i="48"/>
  <c r="W17" i="48"/>
  <c r="S17" i="48"/>
  <c r="O17" i="48"/>
  <c r="K17" i="48"/>
  <c r="D17" i="48"/>
  <c r="Y16" i="48"/>
  <c r="X16" i="48"/>
  <c r="W16" i="48"/>
  <c r="U16" i="48"/>
  <c r="T16" i="48"/>
  <c r="S16" i="48"/>
  <c r="Q16" i="48"/>
  <c r="P16" i="48"/>
  <c r="O16" i="48"/>
  <c r="M16" i="48"/>
  <c r="L16" i="48"/>
  <c r="K16" i="48"/>
  <c r="D16" i="48"/>
  <c r="D36" i="48"/>
  <c r="W15" i="48"/>
  <c r="S15" i="48"/>
  <c r="O15" i="48"/>
  <c r="K15" i="48"/>
  <c r="W14" i="48"/>
  <c r="S14" i="48"/>
  <c r="O14" i="48"/>
  <c r="K14" i="48"/>
  <c r="W13" i="48"/>
  <c r="S13" i="48"/>
  <c r="O13" i="48"/>
  <c r="K13" i="48"/>
  <c r="W12" i="48"/>
  <c r="S12" i="48"/>
  <c r="O12" i="48"/>
  <c r="K12" i="48"/>
  <c r="W11" i="48"/>
  <c r="S11" i="48"/>
  <c r="O11" i="48"/>
  <c r="K11" i="48"/>
  <c r="D11" i="48"/>
  <c r="Y10" i="48"/>
  <c r="X10" i="48"/>
  <c r="W10" i="48"/>
  <c r="T10" i="48"/>
  <c r="S10" i="48"/>
  <c r="Q10" i="48"/>
  <c r="P10" i="48"/>
  <c r="O10" i="48"/>
  <c r="M10" i="48"/>
  <c r="L10" i="48"/>
  <c r="K10" i="48"/>
  <c r="W9" i="48"/>
  <c r="S9" i="48"/>
  <c r="O9" i="48"/>
  <c r="K9" i="48"/>
  <c r="W8" i="48"/>
  <c r="S8" i="48"/>
  <c r="O8" i="48"/>
  <c r="K8" i="48"/>
  <c r="E8" i="48"/>
  <c r="W7" i="48"/>
  <c r="S7" i="48"/>
  <c r="O7" i="48"/>
  <c r="K7" i="48"/>
  <c r="E7" i="48"/>
  <c r="W6" i="48"/>
  <c r="S6" i="48"/>
  <c r="O6" i="48"/>
  <c r="K6" i="48"/>
  <c r="G6" i="48"/>
  <c r="F6" i="48"/>
  <c r="E6" i="48"/>
  <c r="W5" i="48"/>
  <c r="S5" i="48"/>
  <c r="O5" i="48"/>
  <c r="K5" i="48"/>
  <c r="Y4" i="48"/>
  <c r="Q37" i="48"/>
  <c r="X4" i="48"/>
  <c r="W4" i="48"/>
  <c r="U4" i="48"/>
  <c r="T4" i="48"/>
  <c r="S4" i="48"/>
  <c r="Q4" i="48"/>
  <c r="P4" i="48"/>
  <c r="O4" i="48"/>
  <c r="M4" i="48"/>
  <c r="Y35" i="48"/>
  <c r="L4" i="48"/>
  <c r="X35" i="48"/>
  <c r="W35" i="48"/>
  <c r="U100" i="48"/>
  <c r="Q49" i="48"/>
  <c r="M49" i="48"/>
  <c r="F64" i="48"/>
  <c r="Q61" i="48"/>
  <c r="T61" i="48"/>
  <c r="S61" i="48"/>
  <c r="P49" i="48"/>
  <c r="L67" i="48"/>
  <c r="K67" i="48"/>
  <c r="K105" i="48"/>
  <c r="R80" i="48"/>
  <c r="G80" i="48"/>
  <c r="R41" i="48"/>
  <c r="G41" i="48"/>
  <c r="W73" i="48"/>
  <c r="W72" i="48"/>
  <c r="S72" i="48"/>
  <c r="O72" i="48"/>
  <c r="K72" i="48"/>
  <c r="W71" i="48"/>
  <c r="S71" i="48"/>
  <c r="O71" i="48"/>
  <c r="K71" i="48"/>
  <c r="W70" i="48"/>
  <c r="S70" i="48"/>
  <c r="O70" i="48"/>
  <c r="K70" i="48"/>
  <c r="W69" i="48"/>
  <c r="S69" i="48"/>
  <c r="O69" i="48"/>
  <c r="K69" i="48"/>
  <c r="W68" i="48"/>
  <c r="S68" i="48"/>
  <c r="O68" i="48"/>
  <c r="K68" i="48"/>
  <c r="Y67" i="48"/>
  <c r="X67" i="48"/>
  <c r="W67" i="48"/>
  <c r="U67" i="48"/>
  <c r="Q76" i="48"/>
  <c r="T67" i="48"/>
  <c r="S67" i="48"/>
  <c r="Q67" i="48"/>
  <c r="P67" i="48"/>
  <c r="O67" i="48"/>
  <c r="M67" i="48"/>
  <c r="W66" i="48"/>
  <c r="S66" i="48"/>
  <c r="O66" i="48"/>
  <c r="K66" i="48"/>
  <c r="W65" i="48"/>
  <c r="S65" i="48"/>
  <c r="O65" i="48"/>
  <c r="K65" i="48"/>
  <c r="W64" i="48"/>
  <c r="S64" i="48"/>
  <c r="O64" i="48"/>
  <c r="K64" i="48"/>
  <c r="W63" i="48"/>
  <c r="S63" i="48"/>
  <c r="O63" i="48"/>
  <c r="K63" i="48"/>
  <c r="W62" i="48"/>
  <c r="S62" i="48"/>
  <c r="O62" i="48"/>
  <c r="K62" i="48"/>
  <c r="Y61" i="48"/>
  <c r="X61" i="48"/>
  <c r="W61" i="48"/>
  <c r="U61" i="48"/>
  <c r="P61" i="48"/>
  <c r="O61" i="48"/>
  <c r="M61" i="48"/>
  <c r="K61" i="48"/>
  <c r="W60" i="48"/>
  <c r="S60" i="48"/>
  <c r="O60" i="48"/>
  <c r="K60" i="48"/>
  <c r="W59" i="48"/>
  <c r="S59" i="48"/>
  <c r="O59" i="48"/>
  <c r="K59" i="48"/>
  <c r="W58" i="48"/>
  <c r="S58" i="48"/>
  <c r="O58" i="48"/>
  <c r="K58" i="48"/>
  <c r="W57" i="48"/>
  <c r="S57" i="48"/>
  <c r="O57" i="48"/>
  <c r="K57" i="48"/>
  <c r="W56" i="48"/>
  <c r="S56" i="48"/>
  <c r="O56" i="48"/>
  <c r="K56" i="48"/>
  <c r="Y55" i="48"/>
  <c r="X55" i="48"/>
  <c r="W55" i="48"/>
  <c r="U55" i="48"/>
  <c r="T55" i="48"/>
  <c r="S55" i="48"/>
  <c r="Q55" i="48"/>
  <c r="P55" i="48"/>
  <c r="O55" i="48"/>
  <c r="M55" i="48"/>
  <c r="K55" i="48"/>
  <c r="W54" i="48"/>
  <c r="S54" i="48"/>
  <c r="O54" i="48"/>
  <c r="K54" i="48"/>
  <c r="W53" i="48"/>
  <c r="S53" i="48"/>
  <c r="O53" i="48"/>
  <c r="K53" i="48"/>
  <c r="W52" i="48"/>
  <c r="S52" i="48"/>
  <c r="O52" i="48"/>
  <c r="K52" i="48"/>
  <c r="W51" i="48"/>
  <c r="S51" i="48"/>
  <c r="O51" i="48"/>
  <c r="K51" i="48"/>
  <c r="W50" i="48"/>
  <c r="S50" i="48"/>
  <c r="O50" i="48"/>
  <c r="K50" i="48"/>
  <c r="Y49" i="48"/>
  <c r="W49" i="48"/>
  <c r="U49" i="48"/>
  <c r="T49" i="48"/>
  <c r="S49" i="48"/>
  <c r="O49" i="48"/>
  <c r="L49" i="48"/>
  <c r="K49" i="48"/>
  <c r="W48" i="48"/>
  <c r="S48" i="48"/>
  <c r="O48" i="48"/>
  <c r="K48" i="48"/>
  <c r="W47" i="48"/>
  <c r="S47" i="48"/>
  <c r="O47" i="48"/>
  <c r="K47" i="48"/>
  <c r="W46" i="48"/>
  <c r="S46" i="48"/>
  <c r="O46" i="48"/>
  <c r="K46" i="48"/>
  <c r="W45" i="48"/>
  <c r="S45" i="48"/>
  <c r="O45" i="48"/>
  <c r="K45" i="48"/>
  <c r="W44" i="48"/>
  <c r="S44" i="48"/>
  <c r="O44" i="48"/>
  <c r="K44" i="48"/>
  <c r="Y43" i="48"/>
  <c r="X43" i="48"/>
  <c r="W43" i="48"/>
  <c r="U43" i="48"/>
  <c r="T43" i="48"/>
  <c r="S43" i="48"/>
  <c r="Q43" i="48"/>
  <c r="P43" i="48"/>
  <c r="O43" i="48"/>
  <c r="M43" i="48"/>
  <c r="K43" i="48"/>
  <c r="L43" i="48"/>
  <c r="W95" i="48"/>
  <c r="E64" i="48"/>
  <c r="O89" i="48"/>
  <c r="W112" i="48"/>
  <c r="W111" i="48"/>
  <c r="S111" i="48"/>
  <c r="O111" i="48"/>
  <c r="K111" i="48"/>
  <c r="W110" i="48"/>
  <c r="S110" i="48"/>
  <c r="O110" i="48"/>
  <c r="K110" i="48"/>
  <c r="W109" i="48"/>
  <c r="S109" i="48"/>
  <c r="O109" i="48"/>
  <c r="K109" i="48"/>
  <c r="W108" i="48"/>
  <c r="S108" i="48"/>
  <c r="O108" i="48"/>
  <c r="K108" i="48"/>
  <c r="W107" i="48"/>
  <c r="S107" i="48"/>
  <c r="O107" i="48"/>
  <c r="K107" i="48"/>
  <c r="Y106" i="48"/>
  <c r="X106" i="48"/>
  <c r="U106" i="48"/>
  <c r="Q115" i="48"/>
  <c r="T106" i="48"/>
  <c r="Q106" i="48"/>
  <c r="P106" i="48"/>
  <c r="M106" i="48"/>
  <c r="L106" i="48"/>
  <c r="W105" i="48"/>
  <c r="S105" i="48"/>
  <c r="O105" i="48"/>
  <c r="W104" i="48"/>
  <c r="S104" i="48"/>
  <c r="O104" i="48"/>
  <c r="K104" i="48"/>
  <c r="W103" i="48"/>
  <c r="S103" i="48"/>
  <c r="O103" i="48"/>
  <c r="K103" i="48"/>
  <c r="W102" i="48"/>
  <c r="S102" i="48"/>
  <c r="O102" i="48"/>
  <c r="K102" i="48"/>
  <c r="W101" i="48"/>
  <c r="S101" i="48"/>
  <c r="O101" i="48"/>
  <c r="K101" i="48"/>
  <c r="Y100" i="48"/>
  <c r="X100" i="48"/>
  <c r="T100" i="48"/>
  <c r="Q100" i="48"/>
  <c r="O100" i="48"/>
  <c r="M100" i="48"/>
  <c r="W99" i="48"/>
  <c r="S99" i="48"/>
  <c r="O99" i="48"/>
  <c r="K99" i="48"/>
  <c r="W98" i="48"/>
  <c r="S98" i="48"/>
  <c r="O98" i="48"/>
  <c r="K98" i="48"/>
  <c r="W97" i="48"/>
  <c r="S97" i="48"/>
  <c r="O97" i="48"/>
  <c r="K97" i="48"/>
  <c r="W96" i="48"/>
  <c r="S96" i="48"/>
  <c r="O96" i="48"/>
  <c r="K96" i="48"/>
  <c r="S95" i="48"/>
  <c r="O95" i="48"/>
  <c r="K95" i="48"/>
  <c r="Y94" i="48"/>
  <c r="U94" i="48"/>
  <c r="Q94" i="48"/>
  <c r="P94" i="48"/>
  <c r="M94" i="48"/>
  <c r="L94" i="48"/>
  <c r="W93" i="48"/>
  <c r="S93" i="48"/>
  <c r="O93" i="48"/>
  <c r="K93" i="48"/>
  <c r="W92" i="48"/>
  <c r="S92" i="48"/>
  <c r="O92" i="48"/>
  <c r="K92" i="48"/>
  <c r="W91" i="48"/>
  <c r="S91" i="48"/>
  <c r="O91" i="48"/>
  <c r="K91" i="48"/>
  <c r="W90" i="48"/>
  <c r="S90" i="48"/>
  <c r="O90" i="48"/>
  <c r="K90" i="48"/>
  <c r="W89" i="48"/>
  <c r="S89" i="48"/>
  <c r="K89" i="48"/>
  <c r="Y88" i="48"/>
  <c r="X88" i="48"/>
  <c r="U88" i="48"/>
  <c r="T88" i="48"/>
  <c r="S88" i="48"/>
  <c r="Q88" i="48"/>
  <c r="P88" i="48"/>
  <c r="M88" i="48"/>
  <c r="L88" i="48"/>
  <c r="K88" i="48"/>
  <c r="W87" i="48"/>
  <c r="S87" i="48"/>
  <c r="O87" i="48"/>
  <c r="K87" i="48"/>
  <c r="W86" i="48"/>
  <c r="S86" i="48"/>
  <c r="O86" i="48"/>
  <c r="K86" i="48"/>
  <c r="W85" i="48"/>
  <c r="S85" i="48"/>
  <c r="O85" i="48"/>
  <c r="K85" i="48"/>
  <c r="W84" i="48"/>
  <c r="S84" i="48"/>
  <c r="O84" i="48"/>
  <c r="K84" i="48"/>
  <c r="W83" i="48"/>
  <c r="S83" i="48"/>
  <c r="O83" i="48"/>
  <c r="K83" i="48"/>
  <c r="Y82" i="48"/>
  <c r="X82" i="48"/>
  <c r="W82" i="48"/>
  <c r="U82" i="48"/>
  <c r="T82" i="48"/>
  <c r="S82" i="48"/>
  <c r="Q82" i="48"/>
  <c r="P82" i="48"/>
  <c r="O82" i="48"/>
  <c r="M82" i="48"/>
  <c r="K82" i="48"/>
  <c r="L82" i="48"/>
  <c r="G103" i="48"/>
  <c r="F103" i="48"/>
  <c r="E103" i="48"/>
  <c r="D102" i="48"/>
  <c r="D101" i="48"/>
  <c r="D100" i="48"/>
  <c r="D99" i="48"/>
  <c r="D98" i="48"/>
  <c r="D97" i="48"/>
  <c r="D96" i="48"/>
  <c r="D95" i="48"/>
  <c r="D94" i="48"/>
  <c r="D93" i="48"/>
  <c r="D92" i="48"/>
  <c r="D91" i="48"/>
  <c r="D90" i="48"/>
  <c r="D89" i="48"/>
  <c r="D88" i="48"/>
  <c r="D87" i="48"/>
  <c r="D86" i="48"/>
  <c r="D85" i="48"/>
  <c r="D84" i="48"/>
  <c r="D83" i="48"/>
  <c r="D103" i="48"/>
  <c r="G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K100" i="48"/>
  <c r="K94" i="48"/>
  <c r="S94" i="48"/>
  <c r="W88" i="48"/>
  <c r="W100" i="48"/>
  <c r="O106" i="48"/>
  <c r="S100" i="48"/>
  <c r="W106" i="48"/>
  <c r="W94" i="48"/>
  <c r="K106" i="48"/>
  <c r="Y74" i="48"/>
  <c r="O94" i="48"/>
  <c r="O88" i="48"/>
  <c r="P76" i="48"/>
  <c r="O76" i="48"/>
  <c r="D64" i="48"/>
  <c r="Q37" i="51"/>
  <c r="P37" i="50"/>
  <c r="O37" i="50"/>
  <c r="Y113" i="50"/>
  <c r="W35" i="52"/>
  <c r="P37" i="51"/>
  <c r="O37" i="51"/>
  <c r="X113" i="48"/>
  <c r="W113" i="48"/>
  <c r="Y113" i="48"/>
  <c r="Q76" i="50"/>
  <c r="O94" i="50"/>
  <c r="S100" i="50"/>
  <c r="S16" i="51"/>
  <c r="D64" i="51"/>
  <c r="K61" i="51"/>
  <c r="D103" i="51"/>
  <c r="O49" i="52"/>
  <c r="P76" i="53"/>
  <c r="O76" i="53"/>
  <c r="X113" i="53"/>
  <c r="W113" i="53"/>
  <c r="P115" i="48"/>
  <c r="O115" i="48"/>
  <c r="S106" i="48"/>
  <c r="K4" i="48"/>
  <c r="S22" i="50"/>
  <c r="K43" i="50"/>
  <c r="X113" i="50"/>
  <c r="W113" i="50"/>
  <c r="W88" i="50"/>
  <c r="X35" i="51"/>
  <c r="W35" i="51"/>
  <c r="W61" i="51"/>
  <c r="K82" i="51"/>
  <c r="P115" i="51"/>
  <c r="O115" i="51"/>
  <c r="O100" i="51"/>
  <c r="P37" i="52"/>
  <c r="O37" i="52"/>
  <c r="X35" i="53"/>
  <c r="W35" i="53"/>
  <c r="P37" i="53"/>
  <c r="O37" i="53"/>
  <c r="X74" i="53"/>
  <c r="W74" i="53"/>
  <c r="O49" i="53"/>
  <c r="S61" i="53"/>
  <c r="Q115" i="53"/>
  <c r="O115" i="53"/>
  <c r="W74" i="51"/>
  <c r="P76" i="51"/>
  <c r="O76" i="51"/>
  <c r="K4" i="53"/>
  <c r="P37" i="48"/>
  <c r="O37" i="48"/>
  <c r="X74" i="48"/>
  <c r="W74" i="48"/>
  <c r="K4" i="50"/>
  <c r="P76" i="50"/>
  <c r="D103" i="50"/>
  <c r="P115" i="50"/>
  <c r="O115" i="50"/>
  <c r="E6" i="51"/>
  <c r="S22" i="51"/>
  <c r="S43" i="51"/>
  <c r="O55" i="51"/>
  <c r="S61" i="51"/>
  <c r="O82" i="51"/>
  <c r="K94" i="51"/>
  <c r="S4" i="52"/>
  <c r="K43" i="52"/>
  <c r="Q76" i="52"/>
  <c r="O76" i="52"/>
  <c r="K82" i="52"/>
  <c r="P115" i="52"/>
  <c r="O115" i="52"/>
  <c r="W106" i="52"/>
  <c r="E6" i="53"/>
  <c r="S67" i="53"/>
  <c r="K82" i="53"/>
  <c r="O76" i="50"/>
  <c r="O76" i="62"/>
  <c r="X35" i="62"/>
  <c r="W35" i="62"/>
  <c r="P37" i="62"/>
  <c r="O37" i="62"/>
  <c r="Y113" i="62"/>
  <c r="W113" i="62"/>
  <c r="W74" i="63"/>
  <c r="O115" i="63"/>
  <c r="X35" i="63"/>
  <c r="W35" i="63"/>
  <c r="P37" i="63"/>
  <c r="O37" i="63"/>
  <c r="Y113" i="63"/>
  <c r="W113" i="63"/>
  <c r="W74" i="65"/>
  <c r="O115" i="65"/>
  <c r="X35" i="65"/>
  <c r="W35" i="65"/>
  <c r="P37" i="65"/>
  <c r="O37" i="65"/>
  <c r="Y113" i="65"/>
  <c r="W113" i="65"/>
  <c r="W74" i="64"/>
  <c r="W113" i="64"/>
  <c r="O115" i="64"/>
  <c r="X35" i="64"/>
  <c r="W35" i="64"/>
  <c r="P37" i="64"/>
  <c r="O37" i="64"/>
  <c r="W35" i="67" l="1"/>
  <c r="O76" i="67"/>
  <c r="O115" i="67"/>
  <c r="Y74" i="67"/>
  <c r="W74" i="67" s="1"/>
  <c r="X113" i="67"/>
  <c r="Q115" i="67"/>
  <c r="Y113" i="67"/>
  <c r="K10" i="67"/>
  <c r="W35" i="66"/>
  <c r="O76" i="66"/>
  <c r="O115" i="66"/>
  <c r="Y74" i="66"/>
  <c r="W74" i="66" s="1"/>
  <c r="X113" i="66"/>
  <c r="Q115" i="66"/>
  <c r="Y113" i="66"/>
  <c r="K10" i="66"/>
  <c r="W113" i="67" l="1"/>
  <c r="W113" i="66"/>
</calcChain>
</file>

<file path=xl/sharedStrings.xml><?xml version="1.0" encoding="utf-8"?>
<sst xmlns="http://schemas.openxmlformats.org/spreadsheetml/2006/main" count="2989" uniqueCount="211">
  <si>
    <t>福生市の人口及び世帯数</t>
    <rPh sb="0" eb="3">
      <t>フッサシ</t>
    </rPh>
    <rPh sb="4" eb="6">
      <t>ジンコウ</t>
    </rPh>
    <rPh sb="6" eb="7">
      <t>オヨ</t>
    </rPh>
    <rPh sb="8" eb="11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</si>
  <si>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</si>
  <si>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</si>
  <si>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　　分</t>
    <rPh sb="0" eb="1">
      <t>ク</t>
    </rPh>
    <rPh sb="3" eb="4">
      <t>ブン</t>
    </rPh>
    <phoneticPr fontId="2"/>
  </si>
  <si>
    <t>　　　　　　　　　　　　人　　　　　　　口　　　　　　　　　（人）</t>
    <rPh sb="31" eb="32">
      <t>ニン</t>
    </rPh>
    <phoneticPr fontId="2"/>
  </si>
  <si>
    <t>世帯数</t>
    <rPh sb="0" eb="3">
      <t>セタイスウ</t>
    </rPh>
    <phoneticPr fontId="2"/>
  </si>
  <si>
    <t>総　数</t>
    <rPh sb="0" eb="1">
      <t>フサ</t>
    </rPh>
    <rPh sb="2" eb="3">
      <t>カズ</t>
    </rPh>
    <phoneticPr fontId="2"/>
  </si>
  <si>
    <t>町丁名</t>
  </si>
  <si>
    <t>人                       口　　　　　　（人）</t>
    <rPh sb="32" eb="33">
      <t>ニン</t>
    </rPh>
    <phoneticPr fontId="2"/>
  </si>
  <si>
    <t>大字熊川</t>
  </si>
  <si>
    <t>大字熊川二宮</t>
  </si>
  <si>
    <t>大字福生</t>
  </si>
  <si>
    <t>大字福生二宮</t>
  </si>
  <si>
    <t>牛浜</t>
  </si>
  <si>
    <t>志茂</t>
  </si>
  <si>
    <t>本町</t>
  </si>
  <si>
    <t>北田園一丁目</t>
  </si>
  <si>
    <t>南田園一丁目</t>
  </si>
  <si>
    <t>武蔵野台一丁目</t>
  </si>
  <si>
    <t>加美平一丁目</t>
  </si>
  <si>
    <t>東町</t>
  </si>
  <si>
    <t>横田基地内</t>
  </si>
  <si>
    <t>合計</t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</si>
  <si>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</si>
  <si>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</si>
  <si>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</si>
  <si>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</si>
  <si>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</si>
  <si>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</si>
  <si>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</si>
  <si>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</si>
  <si>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住　民　基　本　台　帳</t>
    <rPh sb="0" eb="1">
      <t>ジュウ</t>
    </rPh>
    <rPh sb="2" eb="3">
      <t>ミン</t>
    </rPh>
    <rPh sb="4" eb="5">
      <t>キ</t>
    </rPh>
    <rPh sb="6" eb="7">
      <t>モト</t>
    </rPh>
    <rPh sb="8" eb="9">
      <t>ダイ</t>
    </rPh>
    <rPh sb="10" eb="11">
      <t>チョウ</t>
    </rPh>
    <phoneticPr fontId="2"/>
  </si>
  <si>
    <t>日　本　人</t>
    <rPh sb="0" eb="1">
      <t>ヒ</t>
    </rPh>
    <rPh sb="2" eb="3">
      <t>モト</t>
    </rPh>
    <rPh sb="4" eb="5">
      <t>ヒト</t>
    </rPh>
    <phoneticPr fontId="2"/>
  </si>
  <si>
    <t>外　国　人</t>
    <rPh sb="0" eb="1">
      <t>ホカ</t>
    </rPh>
    <rPh sb="2" eb="3">
      <t>クニ</t>
    </rPh>
    <rPh sb="4" eb="5">
      <t>ジン</t>
    </rPh>
    <phoneticPr fontId="2"/>
  </si>
  <si>
    <t>日本人世帯</t>
    <rPh sb="0" eb="3">
      <t>ニホンジン</t>
    </rPh>
    <rPh sb="3" eb="5">
      <t>セタイ</t>
    </rPh>
    <phoneticPr fontId="2"/>
  </si>
  <si>
    <t>外国人世帯</t>
    <rPh sb="0" eb="2">
      <t>ガイコク</t>
    </rPh>
    <rPh sb="2" eb="3">
      <t>ジン</t>
    </rPh>
    <rPh sb="3" eb="5">
      <t>セタイ</t>
    </rPh>
    <phoneticPr fontId="2"/>
  </si>
  <si>
    <t>混合世帯</t>
    <rPh sb="0" eb="2">
      <t>コンゴウ</t>
    </rPh>
    <rPh sb="2" eb="4">
      <t>セタイ</t>
    </rPh>
    <phoneticPr fontId="2"/>
  </si>
  <si>
    <t>区分</t>
    <rPh sb="0" eb="2">
      <t>クブン</t>
    </rPh>
    <phoneticPr fontId="2"/>
  </si>
  <si>
    <t>総世帯数</t>
    <rPh sb="0" eb="1">
      <t>ソウ</t>
    </rPh>
    <rPh sb="1" eb="4">
      <t>セタイスウ</t>
    </rPh>
    <phoneticPr fontId="2"/>
  </si>
  <si>
    <t>福生市町丁別世帯数及び人口（日本人）</t>
    <rPh sb="14" eb="17">
      <t>ニホンジン</t>
    </rPh>
    <phoneticPr fontId="2"/>
  </si>
  <si>
    <t>福生市町丁別世帯数及び人口（外国人）</t>
    <rPh sb="14" eb="16">
      <t>ガイコク</t>
    </rPh>
    <rPh sb="16" eb="17">
      <t>ジン</t>
    </rPh>
    <phoneticPr fontId="2"/>
  </si>
  <si>
    <t>年齢</t>
    <rPh sb="0" eb="2">
      <t>ネンレイ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</si>
  <si>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</si>
  <si>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</si>
  <si>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25～29歳</t>
    <rPh sb="5" eb="6">
      <t>サイ</t>
    </rPh>
    <phoneticPr fontId="2"/>
  </si>
  <si>
    <t>50～54歳</t>
    <rPh sb="5" eb="6">
      <t>サイ</t>
    </rPh>
    <phoneticPr fontId="2"/>
  </si>
  <si>
    <t>75～79歳</t>
    <rPh sb="5" eb="6">
      <t>サイ</t>
    </rPh>
    <phoneticPr fontId="2"/>
  </si>
  <si>
    <t>5～9歳</t>
    <rPh sb="3" eb="4">
      <t>サイ</t>
    </rPh>
    <phoneticPr fontId="2"/>
  </si>
  <si>
    <t>30～34歳</t>
    <rPh sb="5" eb="6">
      <t>サイ</t>
    </rPh>
    <phoneticPr fontId="2"/>
  </si>
  <si>
    <t>55～59歳</t>
    <rPh sb="5" eb="6">
      <t>サイ</t>
    </rPh>
    <phoneticPr fontId="2"/>
  </si>
  <si>
    <t>80～84歳</t>
    <rPh sb="5" eb="6">
      <t>サイ</t>
    </rPh>
    <phoneticPr fontId="2"/>
  </si>
  <si>
    <t>10～14歳</t>
    <rPh sb="5" eb="6">
      <t>サイ</t>
    </rPh>
    <phoneticPr fontId="2"/>
  </si>
  <si>
    <t>35～39歳</t>
    <rPh sb="5" eb="6">
      <t>サイ</t>
    </rPh>
    <phoneticPr fontId="2"/>
  </si>
  <si>
    <t>60～64歳</t>
    <rPh sb="5" eb="6">
      <t>サイ</t>
    </rPh>
    <phoneticPr fontId="2"/>
  </si>
  <si>
    <t>85～89歳</t>
    <rPh sb="5" eb="6">
      <t>サイ</t>
    </rPh>
    <phoneticPr fontId="2"/>
  </si>
  <si>
    <t>15～19歳</t>
    <rPh sb="5" eb="6">
      <t>サイ</t>
    </rPh>
    <phoneticPr fontId="2"/>
  </si>
  <si>
    <t>40～44歳</t>
    <rPh sb="5" eb="6">
      <t>サイ</t>
    </rPh>
    <phoneticPr fontId="2"/>
  </si>
  <si>
    <t>65～69歳</t>
    <rPh sb="5" eb="6">
      <t>サイ</t>
    </rPh>
    <phoneticPr fontId="2"/>
  </si>
  <si>
    <t>90～94歳</t>
    <rPh sb="5" eb="6">
      <t>サイ</t>
    </rPh>
    <phoneticPr fontId="2"/>
  </si>
  <si>
    <t>20～24歳</t>
    <rPh sb="5" eb="6">
      <t>サイ</t>
    </rPh>
    <phoneticPr fontId="2"/>
  </si>
  <si>
    <t>45～49歳</t>
    <rPh sb="5" eb="6">
      <t>サイ</t>
    </rPh>
    <phoneticPr fontId="2"/>
  </si>
  <si>
    <t>70～74歳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</si>
  <si>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</si>
  <si>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</si>
  <si>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総　　数</t>
    <rPh sb="0" eb="4">
      <t>ソウスウ</t>
    </rPh>
    <phoneticPr fontId="2"/>
  </si>
  <si>
    <t>計</t>
    <rPh sb="0" eb="1">
      <t>ケイ</t>
    </rPh>
    <phoneticPr fontId="2"/>
  </si>
  <si>
    <t>65歳以上</t>
    <rPh sb="2" eb="3">
      <t>サイ</t>
    </rPh>
    <rPh sb="3" eb="5">
      <t>イジョウ</t>
    </rPh>
    <phoneticPr fontId="2"/>
  </si>
  <si>
    <t xml:space="preserve"> 年 齢 別 人 口 表(日本人）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</si>
  <si>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 xml:space="preserve"> 年 齢 別 人 口 表（外国人）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</si>
  <si>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 xml:space="preserve"> 年 齢 別 人 口 表(日本人+外国人）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</si>
  <si>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</si>
  <si>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</si>
  <si>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</si>
  <si>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</si>
  <si>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</si>
  <si>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</si>
  <si>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</si>
  <si>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</si>
  <si>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</si>
  <si>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 xml:space="preserve">平成年月日現在  </t>
    <phoneticPr fontId="2"/>
  </si>
  <si>
    <t>内混合世帯数</t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</si>
  <si>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</si>
  <si>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</si>
  <si>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</si>
  <si>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</si>
  <si>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</si>
  <si>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</si>
  <si>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</si>
  <si>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</si>
  <si>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</si>
  <si>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</si>
  <si>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</si>
  <si>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</si>
  <si>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</si>
  <si>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</si>
  <si>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</si>
  <si>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</si>
  <si>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世帯数</t>
    <phoneticPr fontId="2"/>
  </si>
  <si>
    <t xml:space="preserve">平成29年4月1日現在  </t>
    <phoneticPr fontId="2"/>
  </si>
  <si>
    <t xml:space="preserve">平成29年5月1日現在  </t>
    <phoneticPr fontId="2"/>
  </si>
  <si>
    <t xml:space="preserve">平成29年6月1日現在  </t>
    <phoneticPr fontId="2"/>
  </si>
  <si>
    <t xml:space="preserve">平成29年7月1日現在  </t>
    <phoneticPr fontId="2"/>
  </si>
  <si>
    <t xml:space="preserve">平成29年8月1日現在  </t>
    <phoneticPr fontId="2"/>
  </si>
  <si>
    <t xml:space="preserve">平成29年9月1日現在  </t>
    <phoneticPr fontId="2"/>
  </si>
  <si>
    <t xml:space="preserve">平成29年12月1日現在  </t>
    <phoneticPr fontId="2"/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</si>
  <si>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</si>
  <si>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</si>
  <si>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</si>
  <si>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</si>
  <si>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</si>
  <si>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</si>
  <si>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</si>
  <si>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</si>
  <si>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</si>
  <si>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</si>
  <si>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</si>
  <si>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</si>
  <si>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</si>
  <si>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</si>
  <si>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</si>
  <si>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</si>
  <si>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</si>
  <si>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</si>
  <si>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</si>
  <si>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</si>
  <si>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</si>
  <si>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</si>
  <si>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</si>
  <si>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</si>
  <si>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</si>
  <si>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</si>
  <si>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</si>
  <si>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</si>
  <si>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</si>
  <si>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</si>
  <si>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</si>
  <si>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</si>
  <si>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世帯数</t>
    <phoneticPr fontId="2"/>
  </si>
  <si>
    <t xml:space="preserve">平成29年10月1日現在  </t>
    <phoneticPr fontId="2"/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</si>
  <si>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</si>
  <si>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</si>
  <si>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</si>
  <si>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</si>
  <si>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</si>
  <si>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</si>
  <si>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</si>
  <si>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</si>
  <si>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</si>
  <si>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</si>
  <si>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</si>
  <si>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</si>
  <si>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</si>
  <si>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</si>
  <si>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</si>
  <si>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</si>
  <si>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</si>
  <si>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 xml:space="preserve">平成29年11月1日現在  </t>
    <phoneticPr fontId="2"/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</si>
  <si>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</si>
  <si>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</si>
  <si>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</si>
  <si>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</si>
  <si>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</si>
  <si>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</si>
  <si>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</si>
  <si>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</si>
  <si>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</si>
  <si>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</si>
  <si>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</si>
  <si>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</si>
  <si>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</si>
  <si>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</si>
  <si>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</si>
  <si>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</si>
  <si>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世帯数</t>
    <phoneticPr fontId="2"/>
  </si>
  <si>
    <t xml:space="preserve">平成30年1月1日現在  </t>
    <phoneticPr fontId="2"/>
  </si>
  <si>
    <t>世帯数</t>
    <phoneticPr fontId="2"/>
  </si>
  <si>
    <t xml:space="preserve">平成30年2月1日現在  </t>
    <phoneticPr fontId="2"/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</si>
  <si>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</si>
  <si>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</si>
  <si>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</si>
  <si>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</si>
  <si>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</si>
  <si>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</si>
  <si>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</si>
  <si>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</si>
  <si>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</si>
  <si>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</si>
  <si>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</si>
  <si>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</si>
  <si>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</si>
  <si>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</si>
  <si>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</si>
  <si>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</si>
  <si>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 xml:space="preserve">平成30年3月1日現在  </t>
    <phoneticPr fontId="2"/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</si>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</sst>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6" fillId="0" borderId="2" xfId="1" applyFont="1" applyBorder="1" applyAlignment="1"/>
    <xf numFmtId="38" fontId="6" fillId="0" borderId="3" xfId="1" applyFont="1" applyBorder="1" applyAlignment="1"/>
    <xf numFmtId="38" fontId="6" fillId="0" borderId="4" xfId="1" applyFont="1" applyBorder="1" applyAlignment="1"/>
    <xf numFmtId="38" fontId="6" fillId="0" borderId="5" xfId="1" applyFont="1" applyBorder="1" applyAlignment="1"/>
    <xf numFmtId="38" fontId="6" fillId="2" borderId="6" xfId="1" applyFont="1" applyFill="1" applyBorder="1" applyAlignment="1" applyProtection="1">
      <protection locked="0"/>
    </xf>
    <xf numFmtId="38" fontId="6" fillId="2" borderId="7" xfId="1" applyFont="1" applyFill="1" applyBorder="1" applyAlignment="1" applyProtection="1">
      <protection locked="0"/>
    </xf>
    <xf numFmtId="0" fontId="0" fillId="0" borderId="8" xfId="0" applyBorder="1">
      <alignment vertical="center"/>
    </xf>
    <xf numFmtId="177" fontId="6" fillId="0" borderId="0" xfId="1" applyNumberFormat="1" applyFont="1" applyBorder="1" applyAlignment="1"/>
    <xf numFmtId="177" fontId="6" fillId="0" borderId="0" xfId="1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177" fontId="6" fillId="0" borderId="2" xfId="1" applyNumberFormat="1" applyFont="1" applyBorder="1" applyAlignment="1"/>
    <xf numFmtId="177" fontId="6" fillId="2" borderId="2" xfId="1" applyNumberFormat="1" applyFont="1" applyFill="1" applyBorder="1" applyAlignment="1" applyProtection="1">
      <protection locked="0"/>
    </xf>
    <xf numFmtId="177" fontId="6" fillId="0" borderId="9" xfId="1" applyNumberFormat="1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177" fontId="6" fillId="0" borderId="17" xfId="1" applyNumberFormat="1" applyFont="1" applyBorder="1" applyAlignment="1"/>
    <xf numFmtId="177" fontId="6" fillId="2" borderId="17" xfId="1" applyNumberFormat="1" applyFont="1" applyFill="1" applyBorder="1" applyAlignment="1" applyProtection="1">
      <protection locked="0"/>
    </xf>
    <xf numFmtId="38" fontId="6" fillId="0" borderId="18" xfId="1" applyFont="1" applyBorder="1" applyAlignment="1"/>
    <xf numFmtId="38" fontId="6" fillId="2" borderId="18" xfId="1" applyFont="1" applyFill="1" applyBorder="1" applyAlignment="1" applyProtection="1">
      <protection locked="0"/>
    </xf>
    <xf numFmtId="38" fontId="6" fillId="2" borderId="19" xfId="1" applyFont="1" applyFill="1" applyBorder="1" applyAlignment="1" applyProtection="1">
      <protection locked="0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13" xfId="0" applyBorder="1" applyAlignment="1">
      <alignment horizontal="center" vertical="center"/>
    </xf>
    <xf numFmtId="177" fontId="6" fillId="0" borderId="17" xfId="0" applyNumberFormat="1" applyFont="1" applyBorder="1" applyAlignment="1">
      <alignment horizontal="right" vertical="center"/>
    </xf>
    <xf numFmtId="177" fontId="6" fillId="2" borderId="21" xfId="1" applyNumberFormat="1" applyFont="1" applyFill="1" applyBorder="1" applyAlignment="1" applyProtection="1">
      <protection locked="0"/>
    </xf>
    <xf numFmtId="177" fontId="6" fillId="2" borderId="22" xfId="0" applyNumberFormat="1" applyFont="1" applyFill="1" applyBorder="1" applyAlignment="1" applyProtection="1">
      <protection locked="0"/>
    </xf>
    <xf numFmtId="177" fontId="6" fillId="2" borderId="21" xfId="0" applyNumberFormat="1" applyFont="1" applyFill="1" applyBorder="1" applyAlignment="1" applyProtection="1">
      <protection locked="0"/>
    </xf>
    <xf numFmtId="38" fontId="6" fillId="2" borderId="23" xfId="1" applyFont="1" applyFill="1" applyBorder="1" applyAlignment="1" applyProtection="1">
      <protection locked="0"/>
    </xf>
    <xf numFmtId="38" fontId="6" fillId="2" borderId="24" xfId="1" applyFont="1" applyFill="1" applyBorder="1" applyAlignment="1" applyProtection="1">
      <protection locked="0"/>
    </xf>
    <xf numFmtId="38" fontId="6" fillId="0" borderId="25" xfId="1" applyFont="1" applyBorder="1" applyAlignment="1"/>
    <xf numFmtId="177" fontId="6" fillId="0" borderId="9" xfId="1" applyNumberFormat="1" applyFont="1" applyFill="1" applyBorder="1" applyAlignment="1" applyProtection="1"/>
    <xf numFmtId="177" fontId="6" fillId="0" borderId="26" xfId="0" applyNumberFormat="1" applyFont="1" applyFill="1" applyBorder="1" applyAlignment="1" applyProtection="1"/>
    <xf numFmtId="0" fontId="4" fillId="0" borderId="27" xfId="0" applyFont="1" applyBorder="1" applyAlignment="1"/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2" borderId="9" xfId="0" applyNumberFormat="1" applyFont="1" applyFill="1" applyBorder="1" applyAlignment="1" applyProtection="1">
      <alignment horizontal="center" vertical="center"/>
      <protection locked="0"/>
    </xf>
    <xf numFmtId="176" fontId="11" fillId="2" borderId="26" xfId="0" applyNumberFormat="1" applyFont="1" applyFill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 shrinkToFit="1"/>
    </xf>
    <xf numFmtId="0" fontId="1" fillId="0" borderId="30" xfId="0" applyFont="1" applyBorder="1" applyAlignment="1">
      <alignment horizontal="center" vertical="center"/>
    </xf>
    <xf numFmtId="176" fontId="11" fillId="3" borderId="9" xfId="0" applyNumberFormat="1" applyFont="1" applyFill="1" applyBorder="1" applyAlignment="1" applyProtection="1">
      <alignment horizontal="center" vertical="center"/>
      <protection locked="0"/>
    </xf>
    <xf numFmtId="176" fontId="11" fillId="3" borderId="26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center" vertical="center"/>
    </xf>
    <xf numFmtId="176" fontId="11" fillId="2" borderId="32" xfId="0" applyNumberFormat="1" applyFont="1" applyFill="1" applyBorder="1" applyAlignment="1" applyProtection="1">
      <alignment horizontal="center" vertical="center"/>
      <protection locked="0"/>
    </xf>
    <xf numFmtId="176" fontId="11" fillId="2" borderId="33" xfId="0" applyNumberFormat="1" applyFont="1" applyFill="1" applyBorder="1" applyAlignment="1" applyProtection="1">
      <alignment horizontal="center" vertical="center"/>
      <protection locked="0"/>
    </xf>
    <xf numFmtId="176" fontId="11" fillId="3" borderId="6" xfId="0" applyNumberFormat="1" applyFont="1" applyFill="1" applyBorder="1" applyAlignment="1" applyProtection="1">
      <alignment horizontal="center" vertical="center"/>
      <protection locked="0"/>
    </xf>
    <xf numFmtId="176" fontId="11" fillId="3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178" fontId="0" fillId="0" borderId="2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horizontal="center"/>
    </xf>
    <xf numFmtId="38" fontId="6" fillId="0" borderId="0" xfId="1" applyFont="1" applyBorder="1" applyAlignment="1"/>
    <xf numFmtId="0" fontId="0" fillId="0" borderId="27" xfId="0" applyBorder="1">
      <alignment vertical="center"/>
    </xf>
    <xf numFmtId="0" fontId="12" fillId="0" borderId="0" xfId="0" applyFont="1" applyAlignment="1">
      <alignment horizontal="center" vertical="center"/>
    </xf>
    <xf numFmtId="38" fontId="6" fillId="0" borderId="0" xfId="1" applyFont="1" applyFill="1" applyBorder="1" applyAlignment="1"/>
    <xf numFmtId="38" fontId="6" fillId="4" borderId="18" xfId="1" applyFont="1" applyFill="1" applyBorder="1" applyAlignment="1" applyProtection="1">
      <protection locked="0"/>
    </xf>
    <xf numFmtId="38" fontId="6" fillId="4" borderId="23" xfId="1" applyFont="1" applyFill="1" applyBorder="1" applyAlignment="1" applyProtection="1">
      <protection locked="0"/>
    </xf>
    <xf numFmtId="38" fontId="6" fillId="4" borderId="19" xfId="1" applyFont="1" applyFill="1" applyBorder="1" applyAlignment="1" applyProtection="1">
      <protection locked="0"/>
    </xf>
    <xf numFmtId="38" fontId="6" fillId="4" borderId="6" xfId="1" applyFont="1" applyFill="1" applyBorder="1" applyAlignment="1" applyProtection="1">
      <protection locked="0"/>
    </xf>
    <xf numFmtId="38" fontId="6" fillId="4" borderId="24" xfId="1" applyFont="1" applyFill="1" applyBorder="1" applyAlignment="1" applyProtection="1">
      <protection locked="0"/>
    </xf>
    <xf numFmtId="38" fontId="6" fillId="4" borderId="7" xfId="1" applyFont="1" applyFill="1" applyBorder="1" applyAlignment="1" applyProtection="1">
      <protection locked="0"/>
    </xf>
    <xf numFmtId="38" fontId="6" fillId="5" borderId="18" xfId="1" applyFont="1" applyFill="1" applyBorder="1" applyAlignment="1" applyProtection="1">
      <protection locked="0"/>
    </xf>
    <xf numFmtId="38" fontId="6" fillId="5" borderId="23" xfId="1" applyFont="1" applyFill="1" applyBorder="1" applyAlignment="1" applyProtection="1">
      <protection locked="0"/>
    </xf>
    <xf numFmtId="38" fontId="6" fillId="5" borderId="19" xfId="1" applyFont="1" applyFill="1" applyBorder="1" applyAlignment="1" applyProtection="1">
      <protection locked="0"/>
    </xf>
    <xf numFmtId="38" fontId="6" fillId="5" borderId="6" xfId="1" applyFont="1" applyFill="1" applyBorder="1" applyAlignment="1" applyProtection="1">
      <protection locked="0"/>
    </xf>
    <xf numFmtId="38" fontId="6" fillId="5" borderId="24" xfId="1" applyFont="1" applyFill="1" applyBorder="1" applyAlignment="1" applyProtection="1">
      <protection locked="0"/>
    </xf>
    <xf numFmtId="38" fontId="6" fillId="5" borderId="7" xfId="1" applyFont="1" applyFill="1" applyBorder="1" applyAlignment="1" applyProtection="1">
      <protection locked="0"/>
    </xf>
    <xf numFmtId="176" fontId="11" fillId="5" borderId="9" xfId="0" applyNumberFormat="1" applyFont="1" applyFill="1" applyBorder="1" applyAlignment="1" applyProtection="1">
      <alignment horizontal="center" vertical="center"/>
      <protection locked="0"/>
    </xf>
    <xf numFmtId="176" fontId="11" fillId="5" borderId="26" xfId="0" applyNumberFormat="1" applyFont="1" applyFill="1" applyBorder="1" applyAlignment="1" applyProtection="1">
      <alignment horizontal="center" vertical="center"/>
      <protection locked="0"/>
    </xf>
    <xf numFmtId="176" fontId="11" fillId="5" borderId="6" xfId="0" applyNumberFormat="1" applyFont="1" applyFill="1" applyBorder="1" applyAlignment="1" applyProtection="1">
      <alignment horizontal="center" vertical="center"/>
      <protection locked="0"/>
    </xf>
    <xf numFmtId="176" fontId="11" fillId="5" borderId="7" xfId="0" applyNumberFormat="1" applyFont="1" applyFill="1" applyBorder="1" applyAlignment="1" applyProtection="1">
      <alignment horizontal="center" vertical="center"/>
      <protection locked="0"/>
    </xf>
    <xf numFmtId="176" fontId="11" fillId="5" borderId="32" xfId="0" applyNumberFormat="1" applyFont="1" applyFill="1" applyBorder="1" applyAlignment="1" applyProtection="1">
      <alignment horizontal="center" vertical="center"/>
      <protection locked="0"/>
    </xf>
    <xf numFmtId="176" fontId="11" fillId="5" borderId="33" xfId="0" applyNumberFormat="1" applyFont="1" applyFill="1" applyBorder="1" applyAlignment="1" applyProtection="1">
      <alignment horizontal="center" vertical="center"/>
      <protection locked="0"/>
    </xf>
    <xf numFmtId="176" fontId="11" fillId="4" borderId="9" xfId="0" applyNumberFormat="1" applyFont="1" applyFill="1" applyBorder="1" applyAlignment="1" applyProtection="1">
      <alignment horizontal="center" vertical="center"/>
      <protection locked="0"/>
    </xf>
    <xf numFmtId="176" fontId="11" fillId="4" borderId="26" xfId="0" applyNumberFormat="1" applyFont="1" applyFill="1" applyBorder="1" applyAlignment="1" applyProtection="1">
      <alignment horizontal="center" vertical="center"/>
      <protection locked="0"/>
    </xf>
    <xf numFmtId="176" fontId="11" fillId="4" borderId="32" xfId="0" applyNumberFormat="1" applyFont="1" applyFill="1" applyBorder="1" applyAlignment="1" applyProtection="1">
      <alignment horizontal="center" vertical="center"/>
      <protection locked="0"/>
    </xf>
    <xf numFmtId="176" fontId="11" fillId="4" borderId="33" xfId="0" applyNumberFormat="1" applyFont="1" applyFill="1" applyBorder="1" applyAlignment="1" applyProtection="1">
      <alignment horizontal="center" vertical="center"/>
      <protection locked="0"/>
    </xf>
    <xf numFmtId="176" fontId="11" fillId="4" borderId="6" xfId="0" applyNumberFormat="1" applyFont="1" applyFill="1" applyBorder="1" applyAlignment="1" applyProtection="1">
      <alignment horizontal="center" vertical="center"/>
      <protection locked="0"/>
    </xf>
    <xf numFmtId="176" fontId="11" fillId="4" borderId="7" xfId="0" applyNumberFormat="1" applyFont="1" applyFill="1" applyBorder="1" applyAlignment="1" applyProtection="1">
      <alignment horizontal="center" vertical="center"/>
      <protection locked="0"/>
    </xf>
    <xf numFmtId="38" fontId="6" fillId="3" borderId="22" xfId="1" applyFont="1" applyFill="1" applyBorder="1" applyAlignment="1"/>
    <xf numFmtId="0" fontId="6" fillId="3" borderId="19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6" fillId="0" borderId="5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59" xfId="0" applyFont="1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176" fontId="11" fillId="0" borderId="34" xfId="0" applyNumberFormat="1" applyFont="1" applyBorder="1" applyAlignment="1">
      <alignment horizontal="center" vertical="center" shrinkToFit="1"/>
    </xf>
    <xf numFmtId="176" fontId="11" fillId="0" borderId="33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58" fontId="9" fillId="0" borderId="27" xfId="0" applyNumberFormat="1" applyFont="1" applyBorder="1" applyAlignment="1" applyProtection="1">
      <alignment horizontal="right"/>
      <protection locked="0"/>
    </xf>
    <xf numFmtId="0" fontId="9" fillId="0" borderId="27" xfId="0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0" xfId="0" applyFont="1" applyBorder="1" applyAlignment="1">
      <alignment horizontal="right" shrinkToFit="1"/>
    </xf>
    <xf numFmtId="0" fontId="0" fillId="0" borderId="45" xfId="0" applyBorder="1" applyAlignment="1">
      <alignment vertical="center"/>
    </xf>
    <xf numFmtId="0" fontId="4" fillId="0" borderId="50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0" fillId="0" borderId="55" xfId="0" applyBorder="1" applyAlignment="1">
      <alignment vertical="center"/>
    </xf>
    <xf numFmtId="0" fontId="4" fillId="0" borderId="56" xfId="0" applyFont="1" applyBorder="1" applyAlignment="1">
      <alignment horizontal="center"/>
    </xf>
    <xf numFmtId="0" fontId="0" fillId="0" borderId="57" xfId="0" applyBorder="1" applyAlignment="1">
      <alignment vertic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52" xfId="0" applyBorder="1" applyAlignment="1">
      <alignment vertical="center"/>
    </xf>
    <xf numFmtId="0" fontId="4" fillId="0" borderId="51" xfId="0" applyFont="1" applyBorder="1" applyAlignment="1">
      <alignment horizontal="center" shrinkToFit="1"/>
    </xf>
    <xf numFmtId="0" fontId="4" fillId="0" borderId="51" xfId="0" applyFont="1" applyBorder="1" applyAlignment="1">
      <alignment horizontal="right" shrinkToFit="1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0" fillId="0" borderId="49" xfId="0" applyBorder="1" applyAlignment="1">
      <alignment vertical="center"/>
    </xf>
    <xf numFmtId="0" fontId="7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7" xfId="0" applyFill="1" applyBorder="1" applyAlignment="1" applyProtection="1">
      <alignment horizontal="right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平成29年4月1日現在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98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2039</v>
      </c>
      <c r="L4" s="49">
        <f>L5+L6+L7+L8+L9</f>
        <v>1030</v>
      </c>
      <c r="M4" s="50">
        <f>M5+M6+M7+M8+M9</f>
        <v>1009</v>
      </c>
      <c r="N4" s="51" t="s">
        <v>44</v>
      </c>
      <c r="O4" s="49">
        <f t="shared" ref="O4:O33" si="1">P4+Q4</f>
        <v>3804</v>
      </c>
      <c r="P4" s="49">
        <f>P5+P6+P7+P8+P9</f>
        <v>2026</v>
      </c>
      <c r="Q4" s="50">
        <f>Q5+Q6+Q7+Q8+Q9</f>
        <v>1778</v>
      </c>
      <c r="R4" s="51" t="s">
        <v>45</v>
      </c>
      <c r="S4" s="49">
        <f t="shared" ref="S4:S33" si="2">T4+U4</f>
        <v>3986</v>
      </c>
      <c r="T4" s="49">
        <f>T5+T6+T7+T8+T9</f>
        <v>2051</v>
      </c>
      <c r="U4" s="50">
        <f>U5+U6+U7+U8+U9</f>
        <v>1935</v>
      </c>
      <c r="V4" s="51" t="s">
        <v>46</v>
      </c>
      <c r="W4" s="49">
        <f t="shared" ref="W4:W35" si="3">X4+Y4</f>
        <v>2787</v>
      </c>
      <c r="X4" s="49">
        <f>X5+X6+X7+X8+X9</f>
        <v>1253</v>
      </c>
      <c r="Y4" s="50">
        <f>Y5+Y6+Y7+Y8+Y9</f>
        <v>1534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416</v>
      </c>
      <c r="L5" s="54">
        <v>216</v>
      </c>
      <c r="M5" s="55">
        <v>200</v>
      </c>
      <c r="N5" s="52">
        <v>25</v>
      </c>
      <c r="O5" s="53">
        <f t="shared" si="1"/>
        <v>783</v>
      </c>
      <c r="P5" s="54">
        <v>409</v>
      </c>
      <c r="Q5" s="55">
        <v>374</v>
      </c>
      <c r="R5" s="52">
        <v>50</v>
      </c>
      <c r="S5" s="53">
        <f t="shared" si="2"/>
        <v>757</v>
      </c>
      <c r="T5" s="54">
        <v>371</v>
      </c>
      <c r="U5" s="55">
        <v>386</v>
      </c>
      <c r="V5" s="52">
        <v>75</v>
      </c>
      <c r="W5" s="53">
        <f t="shared" si="3"/>
        <v>645</v>
      </c>
      <c r="X5" s="54">
        <v>309</v>
      </c>
      <c r="Y5" s="55">
        <v>336</v>
      </c>
    </row>
    <row r="6" spans="1:25" ht="24.75" customHeight="1" thickTop="1">
      <c r="B6" s="173" t="s">
        <v>31</v>
      </c>
      <c r="C6" s="174"/>
      <c r="D6" s="175"/>
      <c r="E6" s="16">
        <f>F6+G6</f>
        <v>58618</v>
      </c>
      <c r="F6" s="40">
        <f>SUM(F7:F8)</f>
        <v>29345</v>
      </c>
      <c r="G6" s="41">
        <f>SUM(G7:G8)</f>
        <v>29273</v>
      </c>
      <c r="J6" s="52">
        <v>1</v>
      </c>
      <c r="K6" s="53">
        <f t="shared" si="0"/>
        <v>429</v>
      </c>
      <c r="L6" s="54">
        <v>207</v>
      </c>
      <c r="M6" s="55">
        <v>222</v>
      </c>
      <c r="N6" s="52">
        <v>26</v>
      </c>
      <c r="O6" s="53">
        <f t="shared" si="1"/>
        <v>786</v>
      </c>
      <c r="P6" s="54">
        <v>410</v>
      </c>
      <c r="Q6" s="55">
        <v>376</v>
      </c>
      <c r="R6" s="52">
        <v>51</v>
      </c>
      <c r="S6" s="53">
        <f t="shared" si="2"/>
        <v>857</v>
      </c>
      <c r="T6" s="54">
        <v>448</v>
      </c>
      <c r="U6" s="55">
        <v>409</v>
      </c>
      <c r="V6" s="52">
        <v>76</v>
      </c>
      <c r="W6" s="53">
        <f t="shared" si="3"/>
        <v>630</v>
      </c>
      <c r="X6" s="54">
        <v>288</v>
      </c>
      <c r="Y6" s="55">
        <v>342</v>
      </c>
    </row>
    <row r="7" spans="1:25" ht="24.75" customHeight="1">
      <c r="B7" s="20"/>
      <c r="C7" s="176" t="s">
        <v>32</v>
      </c>
      <c r="D7" s="135"/>
      <c r="E7" s="14">
        <f>F7+G7</f>
        <v>55105</v>
      </c>
      <c r="F7" s="15">
        <v>27591</v>
      </c>
      <c r="G7" s="35">
        <v>27514</v>
      </c>
      <c r="J7" s="52">
        <v>2</v>
      </c>
      <c r="K7" s="53">
        <f t="shared" si="0"/>
        <v>402</v>
      </c>
      <c r="L7" s="54">
        <v>194</v>
      </c>
      <c r="M7" s="55">
        <v>208</v>
      </c>
      <c r="N7" s="52">
        <v>27</v>
      </c>
      <c r="O7" s="53">
        <f t="shared" si="1"/>
        <v>781</v>
      </c>
      <c r="P7" s="54">
        <v>416</v>
      </c>
      <c r="Q7" s="55">
        <v>365</v>
      </c>
      <c r="R7" s="52">
        <v>52</v>
      </c>
      <c r="S7" s="53">
        <f t="shared" si="2"/>
        <v>861</v>
      </c>
      <c r="T7" s="54">
        <v>451</v>
      </c>
      <c r="U7" s="55">
        <v>410</v>
      </c>
      <c r="V7" s="52">
        <v>77</v>
      </c>
      <c r="W7" s="53">
        <f t="shared" si="3"/>
        <v>556</v>
      </c>
      <c r="X7" s="54">
        <v>233</v>
      </c>
      <c r="Y7" s="55">
        <v>323</v>
      </c>
    </row>
    <row r="8" spans="1:25" ht="24.75" customHeight="1" thickBot="1">
      <c r="B8" s="24"/>
      <c r="C8" s="177" t="s">
        <v>33</v>
      </c>
      <c r="D8" s="178"/>
      <c r="E8" s="25">
        <f>F8+G8</f>
        <v>3513</v>
      </c>
      <c r="F8" s="26">
        <v>1754</v>
      </c>
      <c r="G8" s="36">
        <v>1759</v>
      </c>
      <c r="J8" s="52">
        <v>3</v>
      </c>
      <c r="K8" s="53">
        <f t="shared" si="0"/>
        <v>418</v>
      </c>
      <c r="L8" s="54">
        <v>223</v>
      </c>
      <c r="M8" s="55">
        <v>195</v>
      </c>
      <c r="N8" s="52">
        <v>28</v>
      </c>
      <c r="O8" s="53">
        <f t="shared" si="1"/>
        <v>724</v>
      </c>
      <c r="P8" s="54">
        <v>387</v>
      </c>
      <c r="Q8" s="55">
        <v>337</v>
      </c>
      <c r="R8" s="52">
        <v>53</v>
      </c>
      <c r="S8" s="53">
        <f t="shared" si="2"/>
        <v>775</v>
      </c>
      <c r="T8" s="54">
        <v>405</v>
      </c>
      <c r="U8" s="55">
        <v>370</v>
      </c>
      <c r="V8" s="52">
        <v>78</v>
      </c>
      <c r="W8" s="53">
        <f t="shared" si="3"/>
        <v>454</v>
      </c>
      <c r="X8" s="54">
        <v>195</v>
      </c>
      <c r="Y8" s="55">
        <v>259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374</v>
      </c>
      <c r="L9" s="54">
        <v>190</v>
      </c>
      <c r="M9" s="55">
        <v>184</v>
      </c>
      <c r="N9" s="52">
        <v>29</v>
      </c>
      <c r="O9" s="53">
        <f t="shared" si="1"/>
        <v>730</v>
      </c>
      <c r="P9" s="54">
        <v>404</v>
      </c>
      <c r="Q9" s="55">
        <v>326</v>
      </c>
      <c r="R9" s="52">
        <v>54</v>
      </c>
      <c r="S9" s="53">
        <f t="shared" si="2"/>
        <v>736</v>
      </c>
      <c r="T9" s="54">
        <v>376</v>
      </c>
      <c r="U9" s="55">
        <v>360</v>
      </c>
      <c r="V9" s="52">
        <v>79</v>
      </c>
      <c r="W9" s="53">
        <f t="shared" si="3"/>
        <v>502</v>
      </c>
      <c r="X9" s="54">
        <v>228</v>
      </c>
      <c r="Y9" s="55">
        <v>274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2084</v>
      </c>
      <c r="L10" s="56">
        <f>L11+L12+L13+L14+L15</f>
        <v>1057</v>
      </c>
      <c r="M10" s="57">
        <f>M11+M12+M13+M14+M15</f>
        <v>1027</v>
      </c>
      <c r="N10" s="51" t="s">
        <v>48</v>
      </c>
      <c r="O10" s="56">
        <f t="shared" si="1"/>
        <v>3439</v>
      </c>
      <c r="P10" s="56">
        <f>P11+P12+P13+P14+P15</f>
        <v>1873</v>
      </c>
      <c r="Q10" s="57">
        <f>Q11+Q12+Q13+Q14+Q15</f>
        <v>1566</v>
      </c>
      <c r="R10" s="58" t="s">
        <v>49</v>
      </c>
      <c r="S10" s="56">
        <f t="shared" si="2"/>
        <v>3777</v>
      </c>
      <c r="T10" s="56">
        <f>T11+T12+T13+T14+T15</f>
        <v>1903</v>
      </c>
      <c r="U10" s="57">
        <f>U11+U12+U13+U14+U15</f>
        <v>1874</v>
      </c>
      <c r="V10" s="51" t="s">
        <v>50</v>
      </c>
      <c r="W10" s="56">
        <f t="shared" si="3"/>
        <v>2112</v>
      </c>
      <c r="X10" s="56">
        <f>X11+X12+X13+X14+X15</f>
        <v>836</v>
      </c>
      <c r="Y10" s="57">
        <f>Y11+Y12+Y13+Y14+Y15</f>
        <v>1276</v>
      </c>
    </row>
    <row r="11" spans="1:25" ht="24.75" customHeight="1" thickBot="1">
      <c r="B11" s="159" t="s">
        <v>5</v>
      </c>
      <c r="C11" s="160"/>
      <c r="D11" s="33">
        <f>SUM(E11:G11)</f>
        <v>30120</v>
      </c>
      <c r="E11" s="26">
        <v>27330</v>
      </c>
      <c r="F11" s="26">
        <v>2237</v>
      </c>
      <c r="G11" s="34">
        <v>553</v>
      </c>
      <c r="J11" s="59">
        <v>5</v>
      </c>
      <c r="K11" s="53">
        <f t="shared" si="0"/>
        <v>404</v>
      </c>
      <c r="L11" s="54">
        <v>210</v>
      </c>
      <c r="M11" s="55">
        <v>194</v>
      </c>
      <c r="N11" s="52">
        <v>30</v>
      </c>
      <c r="O11" s="53">
        <f t="shared" si="1"/>
        <v>696</v>
      </c>
      <c r="P11" s="54">
        <v>384</v>
      </c>
      <c r="Q11" s="55">
        <v>312</v>
      </c>
      <c r="R11" s="52">
        <v>55</v>
      </c>
      <c r="S11" s="53">
        <f t="shared" si="2"/>
        <v>777</v>
      </c>
      <c r="T11" s="54">
        <v>380</v>
      </c>
      <c r="U11" s="55">
        <v>397</v>
      </c>
      <c r="V11" s="52">
        <v>80</v>
      </c>
      <c r="W11" s="53">
        <f t="shared" si="3"/>
        <v>464</v>
      </c>
      <c r="X11" s="54">
        <v>209</v>
      </c>
      <c r="Y11" s="55">
        <v>255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431</v>
      </c>
      <c r="L12" s="54">
        <v>207</v>
      </c>
      <c r="M12" s="55">
        <v>224</v>
      </c>
      <c r="N12" s="52">
        <v>31</v>
      </c>
      <c r="O12" s="53">
        <f t="shared" si="1"/>
        <v>640</v>
      </c>
      <c r="P12" s="54">
        <v>355</v>
      </c>
      <c r="Q12" s="55">
        <v>285</v>
      </c>
      <c r="R12" s="52">
        <v>56</v>
      </c>
      <c r="S12" s="53">
        <f t="shared" si="2"/>
        <v>785</v>
      </c>
      <c r="T12" s="54">
        <v>378</v>
      </c>
      <c r="U12" s="55">
        <v>407</v>
      </c>
      <c r="V12" s="52">
        <v>81</v>
      </c>
      <c r="W12" s="53">
        <f t="shared" si="3"/>
        <v>453</v>
      </c>
      <c r="X12" s="54">
        <v>176</v>
      </c>
      <c r="Y12" s="55">
        <v>277</v>
      </c>
    </row>
    <row r="13" spans="1:25" ht="22.5" customHeight="1" thickBot="1">
      <c r="A13" s="3"/>
      <c r="B13" s="76"/>
      <c r="C13" s="165" t="s">
        <v>70</v>
      </c>
      <c r="D13" s="166"/>
      <c r="E13" s="166"/>
      <c r="F13" s="166"/>
      <c r="G13" s="166"/>
      <c r="J13" s="59">
        <v>7</v>
      </c>
      <c r="K13" s="53">
        <f t="shared" si="0"/>
        <v>413</v>
      </c>
      <c r="L13" s="54">
        <v>209</v>
      </c>
      <c r="M13" s="55">
        <v>204</v>
      </c>
      <c r="N13" s="52">
        <v>32</v>
      </c>
      <c r="O13" s="53">
        <f t="shared" si="1"/>
        <v>688</v>
      </c>
      <c r="P13" s="54">
        <v>380</v>
      </c>
      <c r="Q13" s="55">
        <v>308</v>
      </c>
      <c r="R13" s="52">
        <v>57</v>
      </c>
      <c r="S13" s="53">
        <f t="shared" si="2"/>
        <v>738</v>
      </c>
      <c r="T13" s="54">
        <v>378</v>
      </c>
      <c r="U13" s="55">
        <v>360</v>
      </c>
      <c r="V13" s="52">
        <v>82</v>
      </c>
      <c r="W13" s="53">
        <f t="shared" si="3"/>
        <v>430</v>
      </c>
      <c r="X13" s="54">
        <v>172</v>
      </c>
      <c r="Y13" s="55">
        <v>258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71</v>
      </c>
      <c r="H14" s="161" t="s">
        <v>80</v>
      </c>
      <c r="J14" s="59">
        <v>8</v>
      </c>
      <c r="K14" s="53">
        <f t="shared" si="0"/>
        <v>436</v>
      </c>
      <c r="L14" s="54">
        <v>231</v>
      </c>
      <c r="M14" s="55">
        <v>205</v>
      </c>
      <c r="N14" s="52">
        <v>33</v>
      </c>
      <c r="O14" s="53">
        <f t="shared" si="1"/>
        <v>684</v>
      </c>
      <c r="P14" s="54">
        <v>359</v>
      </c>
      <c r="Q14" s="55">
        <v>325</v>
      </c>
      <c r="R14" s="52">
        <v>58</v>
      </c>
      <c r="S14" s="53">
        <f t="shared" si="2"/>
        <v>752</v>
      </c>
      <c r="T14" s="54">
        <v>382</v>
      </c>
      <c r="U14" s="55">
        <v>370</v>
      </c>
      <c r="V14" s="52">
        <v>83</v>
      </c>
      <c r="W14" s="53">
        <f t="shared" si="3"/>
        <v>416</v>
      </c>
      <c r="X14" s="54">
        <v>154</v>
      </c>
      <c r="Y14" s="55">
        <v>262</v>
      </c>
    </row>
    <row r="15" spans="1:25" ht="26.1" customHeight="1" thickBot="1">
      <c r="A15" s="10"/>
      <c r="B15" s="148"/>
      <c r="C15" s="149"/>
      <c r="D15" s="19" t="s">
        <v>72</v>
      </c>
      <c r="E15" s="18" t="s">
        <v>73</v>
      </c>
      <c r="F15" s="17" t="s">
        <v>74</v>
      </c>
      <c r="G15" s="164"/>
      <c r="H15" s="162"/>
      <c r="J15" s="59">
        <v>9</v>
      </c>
      <c r="K15" s="53">
        <f t="shared" si="0"/>
        <v>400</v>
      </c>
      <c r="L15" s="54">
        <v>200</v>
      </c>
      <c r="M15" s="55">
        <v>200</v>
      </c>
      <c r="N15" s="52">
        <v>34</v>
      </c>
      <c r="O15" s="53">
        <f t="shared" si="1"/>
        <v>731</v>
      </c>
      <c r="P15" s="54">
        <v>395</v>
      </c>
      <c r="Q15" s="55">
        <v>336</v>
      </c>
      <c r="R15" s="52">
        <v>59</v>
      </c>
      <c r="S15" s="53">
        <f t="shared" si="2"/>
        <v>725</v>
      </c>
      <c r="T15" s="54">
        <v>385</v>
      </c>
      <c r="U15" s="55">
        <v>340</v>
      </c>
      <c r="V15" s="52">
        <v>84</v>
      </c>
      <c r="W15" s="53">
        <f t="shared" si="3"/>
        <v>349</v>
      </c>
      <c r="X15" s="54">
        <v>125</v>
      </c>
      <c r="Y15" s="55">
        <v>224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18506</v>
      </c>
      <c r="E16" s="28">
        <v>9228</v>
      </c>
      <c r="F16" s="37">
        <v>9278</v>
      </c>
      <c r="G16" s="28">
        <v>9306</v>
      </c>
      <c r="H16" s="104">
        <v>126</v>
      </c>
      <c r="J16" s="51" t="s">
        <v>51</v>
      </c>
      <c r="K16" s="56">
        <f t="shared" si="0"/>
        <v>2166</v>
      </c>
      <c r="L16" s="56">
        <f>L17+L18+L19+L20+L21</f>
        <v>1098</v>
      </c>
      <c r="M16" s="57">
        <f>M17+M18+M19+M20+M21</f>
        <v>1068</v>
      </c>
      <c r="N16" s="51" t="s">
        <v>52</v>
      </c>
      <c r="O16" s="56">
        <f t="shared" si="1"/>
        <v>3573</v>
      </c>
      <c r="P16" s="56">
        <f>P17+P18+P19+P20+P21</f>
        <v>1910</v>
      </c>
      <c r="Q16" s="57">
        <f>Q17+Q18+Q19+Q20+Q21</f>
        <v>1663</v>
      </c>
      <c r="R16" s="51" t="s">
        <v>53</v>
      </c>
      <c r="S16" s="56">
        <f t="shared" si="2"/>
        <v>3708</v>
      </c>
      <c r="T16" s="56">
        <f>T17+T18+T19+T20+T21</f>
        <v>1932</v>
      </c>
      <c r="U16" s="57">
        <f>U17+U18+U19+U20+U21</f>
        <v>1776</v>
      </c>
      <c r="V16" s="51" t="s">
        <v>54</v>
      </c>
      <c r="W16" s="56">
        <f t="shared" si="3"/>
        <v>1296</v>
      </c>
      <c r="X16" s="56">
        <f>X17+X18+X19+X20+X21</f>
        <v>403</v>
      </c>
      <c r="Y16" s="57">
        <f>Y17+Y18+Y19+Y20+Y21</f>
        <v>893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396</v>
      </c>
      <c r="L17" s="54">
        <v>181</v>
      </c>
      <c r="M17" s="55">
        <v>215</v>
      </c>
      <c r="N17" s="52">
        <v>35</v>
      </c>
      <c r="O17" s="53">
        <f t="shared" si="1"/>
        <v>672</v>
      </c>
      <c r="P17" s="54">
        <v>339</v>
      </c>
      <c r="Q17" s="55">
        <v>333</v>
      </c>
      <c r="R17" s="52">
        <v>60</v>
      </c>
      <c r="S17" s="53">
        <f t="shared" si="2"/>
        <v>731</v>
      </c>
      <c r="T17" s="54">
        <v>388</v>
      </c>
      <c r="U17" s="55">
        <v>343</v>
      </c>
      <c r="V17" s="52">
        <v>85</v>
      </c>
      <c r="W17" s="53">
        <f t="shared" si="3"/>
        <v>324</v>
      </c>
      <c r="X17" s="54">
        <v>115</v>
      </c>
      <c r="Y17" s="55">
        <v>209</v>
      </c>
    </row>
    <row r="18" spans="1:25" ht="25.15" customHeight="1">
      <c r="A18" s="10"/>
      <c r="B18" s="142" t="s">
        <v>11</v>
      </c>
      <c r="C18" s="143"/>
      <c r="D18" s="4">
        <f t="shared" si="4"/>
        <v>13401</v>
      </c>
      <c r="E18" s="8">
        <v>6729</v>
      </c>
      <c r="F18" s="38">
        <v>6672</v>
      </c>
      <c r="G18" s="8">
        <v>6959</v>
      </c>
      <c r="H18" s="106">
        <v>154</v>
      </c>
      <c r="J18" s="52">
        <v>11</v>
      </c>
      <c r="K18" s="53">
        <f t="shared" si="0"/>
        <v>412</v>
      </c>
      <c r="L18" s="54">
        <v>212</v>
      </c>
      <c r="M18" s="55">
        <v>200</v>
      </c>
      <c r="N18" s="52">
        <v>36</v>
      </c>
      <c r="O18" s="53">
        <f t="shared" si="1"/>
        <v>707</v>
      </c>
      <c r="P18" s="54">
        <v>385</v>
      </c>
      <c r="Q18" s="55">
        <v>322</v>
      </c>
      <c r="R18" s="52">
        <v>61</v>
      </c>
      <c r="S18" s="53">
        <f t="shared" si="2"/>
        <v>777</v>
      </c>
      <c r="T18" s="54">
        <v>395</v>
      </c>
      <c r="U18" s="55">
        <v>382</v>
      </c>
      <c r="V18" s="52">
        <v>86</v>
      </c>
      <c r="W18" s="53">
        <f t="shared" si="3"/>
        <v>311</v>
      </c>
      <c r="X18" s="54">
        <v>98</v>
      </c>
      <c r="Y18" s="55">
        <v>213</v>
      </c>
    </row>
    <row r="19" spans="1:25" ht="25.15" customHeight="1">
      <c r="A19" s="10"/>
      <c r="B19" s="141" t="s">
        <v>12</v>
      </c>
      <c r="C19" s="135"/>
      <c r="D19" s="4">
        <f t="shared" si="4"/>
        <v>211</v>
      </c>
      <c r="E19" s="8">
        <v>105</v>
      </c>
      <c r="F19" s="38">
        <v>106</v>
      </c>
      <c r="G19" s="8">
        <v>111</v>
      </c>
      <c r="H19" s="105">
        <v>3</v>
      </c>
      <c r="J19" s="52">
        <v>12</v>
      </c>
      <c r="K19" s="53">
        <f t="shared" si="0"/>
        <v>420</v>
      </c>
      <c r="L19" s="54">
        <v>213</v>
      </c>
      <c r="M19" s="55">
        <v>207</v>
      </c>
      <c r="N19" s="52">
        <v>37</v>
      </c>
      <c r="O19" s="53">
        <f t="shared" si="1"/>
        <v>709</v>
      </c>
      <c r="P19" s="54">
        <v>390</v>
      </c>
      <c r="Q19" s="55">
        <v>319</v>
      </c>
      <c r="R19" s="52">
        <v>62</v>
      </c>
      <c r="S19" s="53">
        <f t="shared" si="2"/>
        <v>712</v>
      </c>
      <c r="T19" s="54">
        <v>370</v>
      </c>
      <c r="U19" s="55">
        <v>342</v>
      </c>
      <c r="V19" s="52">
        <v>87</v>
      </c>
      <c r="W19" s="53">
        <f t="shared" si="3"/>
        <v>258</v>
      </c>
      <c r="X19" s="54">
        <v>65</v>
      </c>
      <c r="Y19" s="55">
        <v>193</v>
      </c>
    </row>
    <row r="20" spans="1:25" ht="25.15" customHeight="1">
      <c r="A20" s="10"/>
      <c r="B20" s="141" t="s">
        <v>13</v>
      </c>
      <c r="C20" s="135"/>
      <c r="D20" s="4">
        <f t="shared" si="4"/>
        <v>2022</v>
      </c>
      <c r="E20" s="8">
        <v>997</v>
      </c>
      <c r="F20" s="38">
        <v>1025</v>
      </c>
      <c r="G20" s="8">
        <v>1080</v>
      </c>
      <c r="H20" s="105">
        <v>17</v>
      </c>
      <c r="J20" s="52">
        <v>13</v>
      </c>
      <c r="K20" s="53">
        <f t="shared" si="0"/>
        <v>466</v>
      </c>
      <c r="L20" s="54">
        <v>237</v>
      </c>
      <c r="M20" s="55">
        <v>229</v>
      </c>
      <c r="N20" s="52">
        <v>38</v>
      </c>
      <c r="O20" s="53">
        <f t="shared" si="1"/>
        <v>742</v>
      </c>
      <c r="P20" s="54">
        <v>401</v>
      </c>
      <c r="Q20" s="55">
        <v>341</v>
      </c>
      <c r="R20" s="52">
        <v>63</v>
      </c>
      <c r="S20" s="53">
        <f t="shared" si="2"/>
        <v>706</v>
      </c>
      <c r="T20" s="54">
        <v>369</v>
      </c>
      <c r="U20" s="55">
        <v>337</v>
      </c>
      <c r="V20" s="52">
        <v>88</v>
      </c>
      <c r="W20" s="53">
        <f t="shared" si="3"/>
        <v>208</v>
      </c>
      <c r="X20" s="54">
        <v>68</v>
      </c>
      <c r="Y20" s="55">
        <v>140</v>
      </c>
    </row>
    <row r="21" spans="1:25" ht="25.15" customHeight="1">
      <c r="A21" s="10"/>
      <c r="B21" s="136" t="s">
        <v>14</v>
      </c>
      <c r="C21" s="135"/>
      <c r="D21" s="4">
        <f t="shared" si="4"/>
        <v>2980</v>
      </c>
      <c r="E21" s="8">
        <v>1477</v>
      </c>
      <c r="F21" s="38">
        <v>1503</v>
      </c>
      <c r="G21" s="8">
        <v>1593</v>
      </c>
      <c r="H21" s="105">
        <v>20</v>
      </c>
      <c r="J21" s="52">
        <v>14</v>
      </c>
      <c r="K21" s="53">
        <f t="shared" si="0"/>
        <v>472</v>
      </c>
      <c r="L21" s="54">
        <v>255</v>
      </c>
      <c r="M21" s="55">
        <v>217</v>
      </c>
      <c r="N21" s="52">
        <v>39</v>
      </c>
      <c r="O21" s="53">
        <f t="shared" si="1"/>
        <v>743</v>
      </c>
      <c r="P21" s="54">
        <v>395</v>
      </c>
      <c r="Q21" s="55">
        <v>348</v>
      </c>
      <c r="R21" s="52">
        <v>64</v>
      </c>
      <c r="S21" s="53">
        <f t="shared" si="2"/>
        <v>782</v>
      </c>
      <c r="T21" s="54">
        <v>410</v>
      </c>
      <c r="U21" s="55">
        <v>372</v>
      </c>
      <c r="V21" s="52">
        <v>89</v>
      </c>
      <c r="W21" s="53">
        <f t="shared" si="3"/>
        <v>195</v>
      </c>
      <c r="X21" s="54">
        <v>57</v>
      </c>
      <c r="Y21" s="55">
        <v>138</v>
      </c>
    </row>
    <row r="22" spans="1:25" ht="25.15" customHeight="1">
      <c r="A22" s="10"/>
      <c r="B22" s="144" t="s">
        <v>15</v>
      </c>
      <c r="C22" s="143"/>
      <c r="D22" s="4">
        <f t="shared" si="4"/>
        <v>1567</v>
      </c>
      <c r="E22" s="8">
        <v>792</v>
      </c>
      <c r="F22" s="38">
        <v>775</v>
      </c>
      <c r="G22" s="8">
        <v>946</v>
      </c>
      <c r="H22" s="105">
        <v>18</v>
      </c>
      <c r="J22" s="51" t="s">
        <v>55</v>
      </c>
      <c r="K22" s="56">
        <f t="shared" si="0"/>
        <v>2700</v>
      </c>
      <c r="L22" s="56">
        <f>L23+L24+L25+L26+L27</f>
        <v>1413</v>
      </c>
      <c r="M22" s="57">
        <f>M23+M24+M25+M26+M27</f>
        <v>1287</v>
      </c>
      <c r="N22" s="51" t="s">
        <v>56</v>
      </c>
      <c r="O22" s="56">
        <f t="shared" si="1"/>
        <v>4271</v>
      </c>
      <c r="P22" s="56">
        <f>P23+P24+P25+P26+P27</f>
        <v>2266</v>
      </c>
      <c r="Q22" s="57">
        <f>Q23+Q24+Q25+Q26+Q27</f>
        <v>2005</v>
      </c>
      <c r="R22" s="51" t="s">
        <v>57</v>
      </c>
      <c r="S22" s="56">
        <f t="shared" si="2"/>
        <v>4417</v>
      </c>
      <c r="T22" s="56">
        <f>T23+T24+T25+T26+T27</f>
        <v>2208</v>
      </c>
      <c r="U22" s="57">
        <f>U23+U24+U25+U26+U27</f>
        <v>2209</v>
      </c>
      <c r="V22" s="51" t="s">
        <v>58</v>
      </c>
      <c r="W22" s="56">
        <f t="shared" si="3"/>
        <v>577</v>
      </c>
      <c r="X22" s="56">
        <f>X23+X24+X25+X26+X27</f>
        <v>136</v>
      </c>
      <c r="Y22" s="57">
        <f>Y23+Y24+Y25+Y26+Y27</f>
        <v>441</v>
      </c>
    </row>
    <row r="23" spans="1:25" ht="25.15" customHeight="1">
      <c r="A23" s="10"/>
      <c r="B23" s="136" t="s">
        <v>16</v>
      </c>
      <c r="C23" s="135"/>
      <c r="D23" s="4">
        <f t="shared" si="4"/>
        <v>1116</v>
      </c>
      <c r="E23" s="8">
        <v>530</v>
      </c>
      <c r="F23" s="38">
        <v>586</v>
      </c>
      <c r="G23" s="8">
        <v>592</v>
      </c>
      <c r="H23" s="105">
        <v>10</v>
      </c>
      <c r="J23" s="52">
        <v>15</v>
      </c>
      <c r="K23" s="53">
        <f t="shared" si="0"/>
        <v>470</v>
      </c>
      <c r="L23" s="54">
        <v>232</v>
      </c>
      <c r="M23" s="55">
        <v>238</v>
      </c>
      <c r="N23" s="52">
        <v>40</v>
      </c>
      <c r="O23" s="53">
        <f t="shared" si="1"/>
        <v>770</v>
      </c>
      <c r="P23" s="54">
        <v>383</v>
      </c>
      <c r="Q23" s="55">
        <v>387</v>
      </c>
      <c r="R23" s="52">
        <v>65</v>
      </c>
      <c r="S23" s="53">
        <f t="shared" si="2"/>
        <v>834</v>
      </c>
      <c r="T23" s="54">
        <v>441</v>
      </c>
      <c r="U23" s="55">
        <v>393</v>
      </c>
      <c r="V23" s="52">
        <v>90</v>
      </c>
      <c r="W23" s="53">
        <f t="shared" si="3"/>
        <v>176</v>
      </c>
      <c r="X23" s="54">
        <v>48</v>
      </c>
      <c r="Y23" s="55">
        <v>128</v>
      </c>
    </row>
    <row r="24" spans="1:25" ht="25.15" customHeight="1">
      <c r="A24" s="10"/>
      <c r="B24" s="145" t="s">
        <v>75</v>
      </c>
      <c r="C24" s="143"/>
      <c r="D24" s="4">
        <f t="shared" si="4"/>
        <v>1130</v>
      </c>
      <c r="E24" s="8">
        <v>597</v>
      </c>
      <c r="F24" s="38">
        <v>533</v>
      </c>
      <c r="G24" s="8">
        <v>537</v>
      </c>
      <c r="H24" s="103">
        <v>11</v>
      </c>
      <c r="J24" s="52">
        <v>16</v>
      </c>
      <c r="K24" s="53">
        <f t="shared" si="0"/>
        <v>500</v>
      </c>
      <c r="L24" s="54">
        <v>256</v>
      </c>
      <c r="M24" s="55">
        <v>244</v>
      </c>
      <c r="N24" s="52">
        <v>41</v>
      </c>
      <c r="O24" s="53">
        <f t="shared" si="1"/>
        <v>774</v>
      </c>
      <c r="P24" s="54">
        <v>422</v>
      </c>
      <c r="Q24" s="55">
        <v>352</v>
      </c>
      <c r="R24" s="52">
        <v>66</v>
      </c>
      <c r="S24" s="53">
        <f t="shared" si="2"/>
        <v>869</v>
      </c>
      <c r="T24" s="54">
        <v>412</v>
      </c>
      <c r="U24" s="55">
        <v>457</v>
      </c>
      <c r="V24" s="52">
        <v>91</v>
      </c>
      <c r="W24" s="53">
        <f t="shared" si="3"/>
        <v>118</v>
      </c>
      <c r="X24" s="54">
        <v>35</v>
      </c>
      <c r="Y24" s="55">
        <v>83</v>
      </c>
    </row>
    <row r="25" spans="1:25" ht="25.15" customHeight="1">
      <c r="A25" s="10"/>
      <c r="B25" s="136" t="s">
        <v>17</v>
      </c>
      <c r="C25" s="135"/>
      <c r="D25" s="4">
        <f t="shared" si="4"/>
        <v>1164</v>
      </c>
      <c r="E25" s="8">
        <v>591</v>
      </c>
      <c r="F25" s="38">
        <v>573</v>
      </c>
      <c r="G25" s="8">
        <v>510</v>
      </c>
      <c r="H25" s="106">
        <v>4</v>
      </c>
      <c r="J25" s="52">
        <v>17</v>
      </c>
      <c r="K25" s="53">
        <f t="shared" si="0"/>
        <v>473</v>
      </c>
      <c r="L25" s="54">
        <v>245</v>
      </c>
      <c r="M25" s="55">
        <v>228</v>
      </c>
      <c r="N25" s="52">
        <v>42</v>
      </c>
      <c r="O25" s="53">
        <f t="shared" si="1"/>
        <v>854</v>
      </c>
      <c r="P25" s="54">
        <v>462</v>
      </c>
      <c r="Q25" s="55">
        <v>392</v>
      </c>
      <c r="R25" s="52">
        <v>67</v>
      </c>
      <c r="S25" s="53">
        <f t="shared" si="2"/>
        <v>876</v>
      </c>
      <c r="T25" s="54">
        <v>443</v>
      </c>
      <c r="U25" s="55">
        <v>433</v>
      </c>
      <c r="V25" s="52">
        <v>92</v>
      </c>
      <c r="W25" s="53">
        <f t="shared" si="3"/>
        <v>109</v>
      </c>
      <c r="X25" s="54">
        <v>24</v>
      </c>
      <c r="Y25" s="55">
        <v>85</v>
      </c>
    </row>
    <row r="26" spans="1:25" ht="25.15" customHeight="1">
      <c r="A26" s="10"/>
      <c r="B26" s="134" t="s">
        <v>75</v>
      </c>
      <c r="C26" s="135"/>
      <c r="D26" s="4">
        <f t="shared" si="4"/>
        <v>2071</v>
      </c>
      <c r="E26" s="8">
        <v>1079</v>
      </c>
      <c r="F26" s="38">
        <v>992</v>
      </c>
      <c r="G26" s="8">
        <v>1131</v>
      </c>
      <c r="H26" s="105">
        <v>9</v>
      </c>
      <c r="J26" s="52">
        <v>18</v>
      </c>
      <c r="K26" s="53">
        <f t="shared" si="0"/>
        <v>548</v>
      </c>
      <c r="L26" s="54">
        <v>300</v>
      </c>
      <c r="M26" s="55">
        <v>248</v>
      </c>
      <c r="N26" s="52">
        <v>43</v>
      </c>
      <c r="O26" s="53">
        <f t="shared" si="1"/>
        <v>894</v>
      </c>
      <c r="P26" s="54">
        <v>488</v>
      </c>
      <c r="Q26" s="55">
        <v>406</v>
      </c>
      <c r="R26" s="52">
        <v>68</v>
      </c>
      <c r="S26" s="53">
        <f t="shared" si="2"/>
        <v>903</v>
      </c>
      <c r="T26" s="54">
        <v>446</v>
      </c>
      <c r="U26" s="55">
        <v>457</v>
      </c>
      <c r="V26" s="52">
        <v>93</v>
      </c>
      <c r="W26" s="53">
        <f t="shared" si="3"/>
        <v>87</v>
      </c>
      <c r="X26" s="54">
        <v>17</v>
      </c>
      <c r="Y26" s="55">
        <v>70</v>
      </c>
    </row>
    <row r="27" spans="1:25" ht="25.15" customHeight="1">
      <c r="A27" s="10"/>
      <c r="B27" s="134" t="s">
        <v>76</v>
      </c>
      <c r="C27" s="135"/>
      <c r="D27" s="4">
        <f t="shared" si="4"/>
        <v>1413</v>
      </c>
      <c r="E27" s="8">
        <v>726</v>
      </c>
      <c r="F27" s="38">
        <v>687</v>
      </c>
      <c r="G27" s="8">
        <v>680</v>
      </c>
      <c r="H27" s="106">
        <v>9</v>
      </c>
      <c r="J27" s="52">
        <v>19</v>
      </c>
      <c r="K27" s="53">
        <f t="shared" si="0"/>
        <v>709</v>
      </c>
      <c r="L27" s="54">
        <v>380</v>
      </c>
      <c r="M27" s="55">
        <v>329</v>
      </c>
      <c r="N27" s="52">
        <v>44</v>
      </c>
      <c r="O27" s="53">
        <f t="shared" si="1"/>
        <v>979</v>
      </c>
      <c r="P27" s="54">
        <v>511</v>
      </c>
      <c r="Q27" s="55">
        <v>468</v>
      </c>
      <c r="R27" s="52">
        <v>69</v>
      </c>
      <c r="S27" s="53">
        <f t="shared" si="2"/>
        <v>935</v>
      </c>
      <c r="T27" s="54">
        <v>466</v>
      </c>
      <c r="U27" s="55">
        <v>469</v>
      </c>
      <c r="V27" s="52">
        <v>94</v>
      </c>
      <c r="W27" s="53">
        <f t="shared" si="3"/>
        <v>87</v>
      </c>
      <c r="X27" s="54">
        <v>12</v>
      </c>
      <c r="Y27" s="55">
        <v>75</v>
      </c>
    </row>
    <row r="28" spans="1:25" ht="25.15" customHeight="1">
      <c r="A28" s="10"/>
      <c r="B28" s="136" t="s">
        <v>18</v>
      </c>
      <c r="C28" s="135"/>
      <c r="D28" s="4">
        <f t="shared" si="4"/>
        <v>3717</v>
      </c>
      <c r="E28" s="8">
        <v>1873</v>
      </c>
      <c r="F28" s="38">
        <v>1844</v>
      </c>
      <c r="G28" s="8">
        <v>1851</v>
      </c>
      <c r="H28" s="105">
        <v>43</v>
      </c>
      <c r="J28" s="51" t="s">
        <v>59</v>
      </c>
      <c r="K28" s="56">
        <f t="shared" si="0"/>
        <v>3833</v>
      </c>
      <c r="L28" s="56">
        <f>L29+L30+L31+L32+L33</f>
        <v>1981</v>
      </c>
      <c r="M28" s="57">
        <f>M29+M30+M31+M32+M33</f>
        <v>1852</v>
      </c>
      <c r="N28" s="51" t="s">
        <v>60</v>
      </c>
      <c r="O28" s="56">
        <f t="shared" si="1"/>
        <v>4632</v>
      </c>
      <c r="P28" s="56">
        <f>P29+P30+P31+P32+P33</f>
        <v>2430</v>
      </c>
      <c r="Q28" s="57">
        <f>Q29+Q30+Q31+Q32+Q33</f>
        <v>2202</v>
      </c>
      <c r="R28" s="51" t="s">
        <v>61</v>
      </c>
      <c r="S28" s="56">
        <f t="shared" si="2"/>
        <v>3226</v>
      </c>
      <c r="T28" s="56">
        <f>T29+T30+T31+T32+T33</f>
        <v>1511</v>
      </c>
      <c r="U28" s="57">
        <f>U29+U30+U31+U32+U33</f>
        <v>1715</v>
      </c>
      <c r="V28" s="51" t="s">
        <v>62</v>
      </c>
      <c r="W28" s="56">
        <f t="shared" si="3"/>
        <v>160</v>
      </c>
      <c r="X28" s="56">
        <f>X29+X30+X31+X32+X33</f>
        <v>25</v>
      </c>
      <c r="Y28" s="57">
        <f>Y29+Y30+Y31+Y32+Y33</f>
        <v>135</v>
      </c>
    </row>
    <row r="29" spans="1:25" ht="25.15" customHeight="1">
      <c r="A29" s="10"/>
      <c r="B29" s="134" t="s">
        <v>77</v>
      </c>
      <c r="C29" s="135"/>
      <c r="D29" s="4">
        <f t="shared" si="4"/>
        <v>2662</v>
      </c>
      <c r="E29" s="8">
        <v>1327</v>
      </c>
      <c r="F29" s="38">
        <v>1335</v>
      </c>
      <c r="G29" s="8">
        <v>1370</v>
      </c>
      <c r="H29" s="106">
        <v>44</v>
      </c>
      <c r="J29" s="52">
        <v>20</v>
      </c>
      <c r="K29" s="53">
        <f t="shared" si="0"/>
        <v>682</v>
      </c>
      <c r="L29" s="54">
        <v>368</v>
      </c>
      <c r="M29" s="55">
        <v>314</v>
      </c>
      <c r="N29" s="52">
        <v>45</v>
      </c>
      <c r="O29" s="53">
        <f t="shared" si="1"/>
        <v>967</v>
      </c>
      <c r="P29" s="54">
        <v>489</v>
      </c>
      <c r="Q29" s="55">
        <v>478</v>
      </c>
      <c r="R29" s="52">
        <v>70</v>
      </c>
      <c r="S29" s="53">
        <f t="shared" si="2"/>
        <v>673</v>
      </c>
      <c r="T29" s="54">
        <v>317</v>
      </c>
      <c r="U29" s="55">
        <v>356</v>
      </c>
      <c r="V29" s="52">
        <v>95</v>
      </c>
      <c r="W29" s="53">
        <f t="shared" si="3"/>
        <v>47</v>
      </c>
      <c r="X29" s="60">
        <v>7</v>
      </c>
      <c r="Y29" s="61">
        <v>40</v>
      </c>
    </row>
    <row r="30" spans="1:25" ht="25.15" customHeight="1">
      <c r="A30" s="10"/>
      <c r="B30" s="136" t="s">
        <v>19</v>
      </c>
      <c r="C30" s="135"/>
      <c r="D30" s="4">
        <f t="shared" si="4"/>
        <v>1559</v>
      </c>
      <c r="E30" s="8">
        <v>782</v>
      </c>
      <c r="F30" s="38">
        <v>777</v>
      </c>
      <c r="G30" s="8">
        <v>790</v>
      </c>
      <c r="H30" s="105">
        <v>20</v>
      </c>
      <c r="J30" s="52">
        <v>21</v>
      </c>
      <c r="K30" s="53">
        <f t="shared" si="0"/>
        <v>743</v>
      </c>
      <c r="L30" s="54">
        <v>363</v>
      </c>
      <c r="M30" s="55">
        <v>380</v>
      </c>
      <c r="N30" s="52">
        <v>46</v>
      </c>
      <c r="O30" s="53">
        <f t="shared" si="1"/>
        <v>903</v>
      </c>
      <c r="P30" s="54">
        <v>488</v>
      </c>
      <c r="Q30" s="55">
        <v>415</v>
      </c>
      <c r="R30" s="52">
        <v>71</v>
      </c>
      <c r="S30" s="53">
        <f t="shared" si="2"/>
        <v>533</v>
      </c>
      <c r="T30" s="54">
        <v>269</v>
      </c>
      <c r="U30" s="55">
        <v>264</v>
      </c>
      <c r="V30" s="52">
        <v>96</v>
      </c>
      <c r="W30" s="53">
        <f t="shared" si="3"/>
        <v>35</v>
      </c>
      <c r="X30" s="60">
        <v>5</v>
      </c>
      <c r="Y30" s="61">
        <v>30</v>
      </c>
    </row>
    <row r="31" spans="1:25" ht="25.15" customHeight="1">
      <c r="A31" s="10"/>
      <c r="B31" s="134" t="s">
        <v>75</v>
      </c>
      <c r="C31" s="135"/>
      <c r="D31" s="4">
        <f t="shared" si="4"/>
        <v>1113</v>
      </c>
      <c r="E31" s="8">
        <v>552</v>
      </c>
      <c r="F31" s="38">
        <v>561</v>
      </c>
      <c r="G31" s="8">
        <v>536</v>
      </c>
      <c r="H31" s="106">
        <v>12</v>
      </c>
      <c r="J31" s="52">
        <v>22</v>
      </c>
      <c r="K31" s="53">
        <f t="shared" si="0"/>
        <v>785</v>
      </c>
      <c r="L31" s="54">
        <v>390</v>
      </c>
      <c r="M31" s="55">
        <v>395</v>
      </c>
      <c r="N31" s="52">
        <v>47</v>
      </c>
      <c r="O31" s="53">
        <f t="shared" si="1"/>
        <v>911</v>
      </c>
      <c r="P31" s="54">
        <v>476</v>
      </c>
      <c r="Q31" s="55">
        <v>435</v>
      </c>
      <c r="R31" s="52">
        <v>72</v>
      </c>
      <c r="S31" s="53">
        <f t="shared" si="2"/>
        <v>609</v>
      </c>
      <c r="T31" s="54">
        <v>276</v>
      </c>
      <c r="U31" s="55">
        <v>333</v>
      </c>
      <c r="V31" s="52">
        <v>97</v>
      </c>
      <c r="W31" s="53">
        <f t="shared" si="3"/>
        <v>31</v>
      </c>
      <c r="X31" s="60">
        <v>2</v>
      </c>
      <c r="Y31" s="61">
        <v>29</v>
      </c>
    </row>
    <row r="32" spans="1:25" ht="25.15" customHeight="1">
      <c r="A32" s="10"/>
      <c r="B32" s="134" t="s">
        <v>76</v>
      </c>
      <c r="C32" s="135"/>
      <c r="D32" s="4">
        <f t="shared" si="4"/>
        <v>1813</v>
      </c>
      <c r="E32" s="8">
        <v>913</v>
      </c>
      <c r="F32" s="38">
        <v>900</v>
      </c>
      <c r="G32" s="8">
        <v>857</v>
      </c>
      <c r="H32" s="105">
        <v>17</v>
      </c>
      <c r="J32" s="52">
        <v>23</v>
      </c>
      <c r="K32" s="53">
        <f t="shared" si="0"/>
        <v>798</v>
      </c>
      <c r="L32" s="54">
        <v>409</v>
      </c>
      <c r="M32" s="55">
        <v>389</v>
      </c>
      <c r="N32" s="52">
        <v>48</v>
      </c>
      <c r="O32" s="53">
        <f t="shared" si="1"/>
        <v>950</v>
      </c>
      <c r="P32" s="54">
        <v>489</v>
      </c>
      <c r="Q32" s="55">
        <v>461</v>
      </c>
      <c r="R32" s="52">
        <v>73</v>
      </c>
      <c r="S32" s="53">
        <f t="shared" si="2"/>
        <v>729</v>
      </c>
      <c r="T32" s="54">
        <v>335</v>
      </c>
      <c r="U32" s="55">
        <v>394</v>
      </c>
      <c r="V32" s="52">
        <v>98</v>
      </c>
      <c r="W32" s="53">
        <f t="shared" si="3"/>
        <v>27</v>
      </c>
      <c r="X32" s="60">
        <v>6</v>
      </c>
      <c r="Y32" s="61">
        <v>21</v>
      </c>
    </row>
    <row r="33" spans="1:25" ht="25.15" customHeight="1" thickBot="1">
      <c r="A33" s="10"/>
      <c r="B33" s="134" t="s">
        <v>78</v>
      </c>
      <c r="C33" s="135"/>
      <c r="D33" s="4">
        <f t="shared" si="4"/>
        <v>1733</v>
      </c>
      <c r="E33" s="8">
        <v>846</v>
      </c>
      <c r="F33" s="38">
        <v>887</v>
      </c>
      <c r="G33" s="8">
        <v>1059</v>
      </c>
      <c r="H33" s="105">
        <v>29</v>
      </c>
      <c r="J33" s="62">
        <v>24</v>
      </c>
      <c r="K33" s="63">
        <f t="shared" si="0"/>
        <v>825</v>
      </c>
      <c r="L33" s="64">
        <v>451</v>
      </c>
      <c r="M33" s="65">
        <v>374</v>
      </c>
      <c r="N33" s="62">
        <v>49</v>
      </c>
      <c r="O33" s="63">
        <f t="shared" si="1"/>
        <v>901</v>
      </c>
      <c r="P33" s="64">
        <v>488</v>
      </c>
      <c r="Q33" s="65">
        <v>413</v>
      </c>
      <c r="R33" s="62">
        <v>74</v>
      </c>
      <c r="S33" s="63">
        <f t="shared" si="2"/>
        <v>682</v>
      </c>
      <c r="T33" s="64">
        <v>314</v>
      </c>
      <c r="U33" s="65">
        <v>368</v>
      </c>
      <c r="V33" s="52">
        <v>99</v>
      </c>
      <c r="W33" s="53">
        <f t="shared" si="3"/>
        <v>20</v>
      </c>
      <c r="X33" s="66">
        <v>5</v>
      </c>
      <c r="Y33" s="67">
        <v>15</v>
      </c>
    </row>
    <row r="34" spans="1:25" ht="25.15" customHeight="1">
      <c r="A34" s="10"/>
      <c r="B34" s="136" t="s">
        <v>20</v>
      </c>
      <c r="C34" s="135"/>
      <c r="D34" s="4">
        <f t="shared" si="4"/>
        <v>369</v>
      </c>
      <c r="E34" s="8">
        <v>178</v>
      </c>
      <c r="F34" s="38">
        <v>191</v>
      </c>
      <c r="G34" s="8">
        <v>179</v>
      </c>
      <c r="H34" s="105">
        <v>7</v>
      </c>
      <c r="V34" s="68" t="s">
        <v>63</v>
      </c>
      <c r="W34" s="56">
        <f t="shared" si="3"/>
        <v>31</v>
      </c>
      <c r="X34" s="60">
        <v>3</v>
      </c>
      <c r="Y34" s="61">
        <v>28</v>
      </c>
    </row>
    <row r="35" spans="1:25" ht="25.15" customHeight="1" thickBot="1">
      <c r="A35" s="3"/>
      <c r="B35" s="137" t="s">
        <v>21</v>
      </c>
      <c r="C35" s="138"/>
      <c r="D35" s="5">
        <f t="shared" si="4"/>
        <v>62</v>
      </c>
      <c r="E35" s="8">
        <v>18</v>
      </c>
      <c r="F35" s="38">
        <v>44</v>
      </c>
      <c r="G35" s="8">
        <v>28</v>
      </c>
      <c r="H35" s="107">
        <v>0</v>
      </c>
      <c r="V35" s="122" t="s">
        <v>64</v>
      </c>
      <c r="W35" s="124">
        <f t="shared" si="3"/>
        <v>58618</v>
      </c>
      <c r="X35" s="124">
        <f>L4+L10+L16+L22+L28+L34+P4+P10+P16+P22+P28+P34+T4+T10+T16+T22+T28+T34+X4+X10+X16+X22+X28+X34</f>
        <v>29345</v>
      </c>
      <c r="Y35" s="126">
        <f>M4+M10+M16+M22+M28+M34+Q4+Q10+Q16+Q22+Q28+Q34+U4+U10+U16+U22+U28+U34+Y4+Y10+Y16+Y22+Y28+Y34</f>
        <v>29273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58618</v>
      </c>
      <c r="E36" s="6">
        <f>SUM(E16:E35)</f>
        <v>29345</v>
      </c>
      <c r="F36" s="39">
        <f>SUM(F16:F35)</f>
        <v>29273</v>
      </c>
      <c r="G36" s="6">
        <f>SUM(G16:G35)</f>
        <v>30120</v>
      </c>
      <c r="H36" s="108">
        <f>SUM(H16:H35)</f>
        <v>553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14606</v>
      </c>
      <c r="P37" s="71">
        <f>$T$22+$T$28+$X$4+$X$10+$X$16+$X$22+$X$28+$X$34</f>
        <v>6375</v>
      </c>
      <c r="Q37" s="71">
        <f>$U$22+$U$28+$Y$4+$Y$10+$Y$16+$Y$22+$Y$28+$Y$34</f>
        <v>8231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43"/>
      <c r="C40" s="43"/>
      <c r="D40" s="43"/>
      <c r="E40" s="43"/>
      <c r="F40" s="43"/>
      <c r="G40" s="43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平成29年4月1日現在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平成29年4月1日現在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23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24</v>
      </c>
      <c r="E43" s="18" t="s">
        <v>25</v>
      </c>
      <c r="F43" s="17" t="s">
        <v>26</v>
      </c>
      <c r="G43" s="153"/>
      <c r="J43" s="48" t="s">
        <v>43</v>
      </c>
      <c r="K43" s="49">
        <f t="shared" ref="K43:K72" si="5">L43+M43</f>
        <v>1936</v>
      </c>
      <c r="L43" s="49">
        <f>L44+L45+L46+L47+L48</f>
        <v>985</v>
      </c>
      <c r="M43" s="50">
        <f>M44+M45+M46+M47+M48</f>
        <v>951</v>
      </c>
      <c r="N43" s="51" t="s">
        <v>44</v>
      </c>
      <c r="O43" s="49">
        <f t="shared" ref="O43:O50" si="6">P43+Q43</f>
        <v>3177</v>
      </c>
      <c r="P43" s="49">
        <f>P44+P45+P46+P47+P48</f>
        <v>1659</v>
      </c>
      <c r="Q43" s="50">
        <f>Q44+Q45+Q46+Q47+Q48</f>
        <v>1518</v>
      </c>
      <c r="R43" s="51" t="s">
        <v>45</v>
      </c>
      <c r="S43" s="49">
        <f t="shared" ref="S43:S72" si="7">T43+U43</f>
        <v>3780</v>
      </c>
      <c r="T43" s="49">
        <f>T44+T45+T46+T47+T48</f>
        <v>1975</v>
      </c>
      <c r="U43" s="50">
        <f>U44+U45+U46+U47+U48</f>
        <v>1805</v>
      </c>
      <c r="V43" s="51" t="s">
        <v>46</v>
      </c>
      <c r="W43" s="49">
        <f t="shared" ref="W43:W74" si="8">X43+Y43</f>
        <v>2768</v>
      </c>
      <c r="X43" s="49">
        <f>X44+X45+X46+X47+X48</f>
        <v>1242</v>
      </c>
      <c r="Y43" s="50">
        <f>Y44+Y45+Y46+Y47+Y48</f>
        <v>1526</v>
      </c>
    </row>
    <row r="44" spans="1:25" ht="26.1" customHeight="1" thickTop="1">
      <c r="B44" s="154" t="s">
        <v>9</v>
      </c>
      <c r="C44" s="155"/>
      <c r="D44" s="27">
        <f t="shared" ref="D44:D63" si="9">E44+F44</f>
        <v>17466</v>
      </c>
      <c r="E44" s="85">
        <v>8662</v>
      </c>
      <c r="F44" s="86">
        <v>8804</v>
      </c>
      <c r="G44" s="87">
        <v>8694</v>
      </c>
      <c r="J44" s="52">
        <v>0</v>
      </c>
      <c r="K44" s="53">
        <f t="shared" si="5"/>
        <v>388</v>
      </c>
      <c r="L44" s="91">
        <v>206</v>
      </c>
      <c r="M44" s="92">
        <v>182</v>
      </c>
      <c r="N44" s="52">
        <v>25</v>
      </c>
      <c r="O44" s="53">
        <f t="shared" si="6"/>
        <v>629</v>
      </c>
      <c r="P44" s="91">
        <v>327</v>
      </c>
      <c r="Q44" s="92">
        <v>302</v>
      </c>
      <c r="R44" s="52">
        <v>50</v>
      </c>
      <c r="S44" s="53">
        <f t="shared" si="7"/>
        <v>708</v>
      </c>
      <c r="T44" s="91">
        <v>353</v>
      </c>
      <c r="U44" s="92">
        <v>355</v>
      </c>
      <c r="V44" s="52">
        <v>75</v>
      </c>
      <c r="W44" s="53">
        <f t="shared" si="8"/>
        <v>644</v>
      </c>
      <c r="X44" s="91">
        <v>309</v>
      </c>
      <c r="Y44" s="92">
        <v>335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402</v>
      </c>
      <c r="L45" s="91">
        <v>197</v>
      </c>
      <c r="M45" s="92">
        <v>205</v>
      </c>
      <c r="N45" s="52">
        <v>26</v>
      </c>
      <c r="O45" s="53">
        <f t="shared" si="6"/>
        <v>647</v>
      </c>
      <c r="P45" s="91">
        <v>323</v>
      </c>
      <c r="Q45" s="92">
        <v>324</v>
      </c>
      <c r="R45" s="52">
        <v>51</v>
      </c>
      <c r="S45" s="53">
        <f t="shared" si="7"/>
        <v>810</v>
      </c>
      <c r="T45" s="91">
        <v>430</v>
      </c>
      <c r="U45" s="92">
        <v>380</v>
      </c>
      <c r="V45" s="52">
        <v>76</v>
      </c>
      <c r="W45" s="53">
        <f t="shared" si="8"/>
        <v>624</v>
      </c>
      <c r="X45" s="91">
        <v>284</v>
      </c>
      <c r="Y45" s="92">
        <v>340</v>
      </c>
    </row>
    <row r="46" spans="1:25" ht="26.1" customHeight="1">
      <c r="B46" s="142" t="s">
        <v>11</v>
      </c>
      <c r="C46" s="143"/>
      <c r="D46" s="4">
        <f t="shared" si="9"/>
        <v>12652</v>
      </c>
      <c r="E46" s="88">
        <v>6387</v>
      </c>
      <c r="F46" s="89">
        <v>6265</v>
      </c>
      <c r="G46" s="90">
        <v>6477</v>
      </c>
      <c r="J46" s="52">
        <v>2</v>
      </c>
      <c r="K46" s="53">
        <f t="shared" si="5"/>
        <v>388</v>
      </c>
      <c r="L46" s="91">
        <v>185</v>
      </c>
      <c r="M46" s="92">
        <v>203</v>
      </c>
      <c r="N46" s="52">
        <v>27</v>
      </c>
      <c r="O46" s="53">
        <f t="shared" si="6"/>
        <v>650</v>
      </c>
      <c r="P46" s="91">
        <v>343</v>
      </c>
      <c r="Q46" s="92">
        <v>307</v>
      </c>
      <c r="R46" s="52">
        <v>52</v>
      </c>
      <c r="S46" s="53">
        <f t="shared" si="7"/>
        <v>825</v>
      </c>
      <c r="T46" s="91">
        <v>440</v>
      </c>
      <c r="U46" s="92">
        <v>385</v>
      </c>
      <c r="V46" s="52">
        <v>77</v>
      </c>
      <c r="W46" s="53">
        <f t="shared" si="8"/>
        <v>552</v>
      </c>
      <c r="X46" s="91">
        <v>230</v>
      </c>
      <c r="Y46" s="92">
        <v>322</v>
      </c>
    </row>
    <row r="47" spans="1:25" ht="26.1" customHeight="1">
      <c r="B47" s="141" t="s">
        <v>12</v>
      </c>
      <c r="C47" s="135"/>
      <c r="D47" s="4">
        <f t="shared" si="9"/>
        <v>207</v>
      </c>
      <c r="E47" s="88">
        <v>104</v>
      </c>
      <c r="F47" s="89">
        <v>103</v>
      </c>
      <c r="G47" s="90">
        <v>111</v>
      </c>
      <c r="J47" s="52">
        <v>3</v>
      </c>
      <c r="K47" s="53">
        <f t="shared" si="5"/>
        <v>401</v>
      </c>
      <c r="L47" s="91">
        <v>214</v>
      </c>
      <c r="M47" s="92">
        <v>187</v>
      </c>
      <c r="N47" s="52">
        <v>28</v>
      </c>
      <c r="O47" s="53">
        <f t="shared" si="6"/>
        <v>617</v>
      </c>
      <c r="P47" s="91">
        <v>325</v>
      </c>
      <c r="Q47" s="92">
        <v>292</v>
      </c>
      <c r="R47" s="52">
        <v>53</v>
      </c>
      <c r="S47" s="53">
        <f t="shared" si="7"/>
        <v>736</v>
      </c>
      <c r="T47" s="91">
        <v>389</v>
      </c>
      <c r="U47" s="92">
        <v>347</v>
      </c>
      <c r="V47" s="52">
        <v>78</v>
      </c>
      <c r="W47" s="53">
        <f t="shared" si="8"/>
        <v>450</v>
      </c>
      <c r="X47" s="91">
        <v>192</v>
      </c>
      <c r="Y47" s="92">
        <v>258</v>
      </c>
    </row>
    <row r="48" spans="1:25" ht="26.1" customHeight="1">
      <c r="B48" s="141" t="s">
        <v>13</v>
      </c>
      <c r="C48" s="135"/>
      <c r="D48" s="4">
        <f t="shared" si="9"/>
        <v>1945</v>
      </c>
      <c r="E48" s="88">
        <v>963</v>
      </c>
      <c r="F48" s="89">
        <v>982</v>
      </c>
      <c r="G48" s="90">
        <v>1030</v>
      </c>
      <c r="J48" s="52">
        <v>4</v>
      </c>
      <c r="K48" s="53">
        <f t="shared" si="5"/>
        <v>357</v>
      </c>
      <c r="L48" s="91">
        <v>183</v>
      </c>
      <c r="M48" s="92">
        <v>174</v>
      </c>
      <c r="N48" s="52">
        <v>29</v>
      </c>
      <c r="O48" s="53">
        <f t="shared" si="6"/>
        <v>634</v>
      </c>
      <c r="P48" s="91">
        <v>341</v>
      </c>
      <c r="Q48" s="92">
        <v>293</v>
      </c>
      <c r="R48" s="52">
        <v>54</v>
      </c>
      <c r="S48" s="53">
        <f t="shared" si="7"/>
        <v>701</v>
      </c>
      <c r="T48" s="91">
        <v>363</v>
      </c>
      <c r="U48" s="92">
        <v>338</v>
      </c>
      <c r="V48" s="52">
        <v>79</v>
      </c>
      <c r="W48" s="53">
        <f t="shared" si="8"/>
        <v>498</v>
      </c>
      <c r="X48" s="91">
        <v>227</v>
      </c>
      <c r="Y48" s="92">
        <v>271</v>
      </c>
    </row>
    <row r="49" spans="2:25" ht="26.1" customHeight="1">
      <c r="B49" s="136" t="s">
        <v>14</v>
      </c>
      <c r="C49" s="135"/>
      <c r="D49" s="4">
        <f t="shared" si="9"/>
        <v>2837</v>
      </c>
      <c r="E49" s="88">
        <v>1388</v>
      </c>
      <c r="F49" s="89">
        <v>1449</v>
      </c>
      <c r="G49" s="90">
        <v>1476</v>
      </c>
      <c r="J49" s="48" t="s">
        <v>47</v>
      </c>
      <c r="K49" s="56">
        <f t="shared" si="5"/>
        <v>2018</v>
      </c>
      <c r="L49" s="56">
        <f>L50+L51+L52+L53+L54</f>
        <v>1020</v>
      </c>
      <c r="M49" s="57">
        <f>M50+M51+M52+M53+M54</f>
        <v>998</v>
      </c>
      <c r="N49" s="51" t="s">
        <v>48</v>
      </c>
      <c r="O49" s="56">
        <f t="shared" si="6"/>
        <v>3166</v>
      </c>
      <c r="P49" s="56">
        <f>P50+P51+P52+P53+P54</f>
        <v>1741</v>
      </c>
      <c r="Q49" s="57">
        <f>Q50+Q51+Q52+Q53+Q54</f>
        <v>1425</v>
      </c>
      <c r="R49" s="58" t="s">
        <v>49</v>
      </c>
      <c r="S49" s="56">
        <f t="shared" si="7"/>
        <v>3622</v>
      </c>
      <c r="T49" s="56">
        <f>T50+T51+T52+T53+T54</f>
        <v>1848</v>
      </c>
      <c r="U49" s="57">
        <f>U50+U51+U52+U53+U54</f>
        <v>1774</v>
      </c>
      <c r="V49" s="51" t="s">
        <v>50</v>
      </c>
      <c r="W49" s="56">
        <f t="shared" si="8"/>
        <v>2098</v>
      </c>
      <c r="X49" s="56">
        <f>X50+X51+X52+X53+X54</f>
        <v>829</v>
      </c>
      <c r="Y49" s="57">
        <f>Y50+Y51+Y52+Y53+Y54</f>
        <v>1269</v>
      </c>
    </row>
    <row r="50" spans="2:25" ht="26.1" customHeight="1">
      <c r="B50" s="144" t="s">
        <v>15</v>
      </c>
      <c r="C50" s="143"/>
      <c r="D50" s="4">
        <f t="shared" si="9"/>
        <v>1344</v>
      </c>
      <c r="E50" s="88">
        <v>675</v>
      </c>
      <c r="F50" s="89">
        <v>669</v>
      </c>
      <c r="G50" s="90">
        <v>770</v>
      </c>
      <c r="J50" s="59">
        <v>5</v>
      </c>
      <c r="K50" s="53">
        <f t="shared" si="5"/>
        <v>389</v>
      </c>
      <c r="L50" s="91">
        <v>200</v>
      </c>
      <c r="M50" s="92">
        <v>189</v>
      </c>
      <c r="N50" s="52">
        <v>30</v>
      </c>
      <c r="O50" s="53">
        <f t="shared" si="6"/>
        <v>617</v>
      </c>
      <c r="P50" s="91">
        <v>336</v>
      </c>
      <c r="Q50" s="92">
        <v>281</v>
      </c>
      <c r="R50" s="52">
        <v>55</v>
      </c>
      <c r="S50" s="53">
        <f t="shared" si="7"/>
        <v>739</v>
      </c>
      <c r="T50" s="91">
        <v>369</v>
      </c>
      <c r="U50" s="92">
        <v>370</v>
      </c>
      <c r="V50" s="52">
        <v>80</v>
      </c>
      <c r="W50" s="53">
        <f t="shared" si="8"/>
        <v>462</v>
      </c>
      <c r="X50" s="91">
        <v>208</v>
      </c>
      <c r="Y50" s="92">
        <v>254</v>
      </c>
    </row>
    <row r="51" spans="2:25" ht="26.1" customHeight="1">
      <c r="B51" s="136" t="s">
        <v>16</v>
      </c>
      <c r="C51" s="135"/>
      <c r="D51" s="4">
        <f t="shared" si="9"/>
        <v>1094</v>
      </c>
      <c r="E51" s="88">
        <v>517</v>
      </c>
      <c r="F51" s="89">
        <v>577</v>
      </c>
      <c r="G51" s="90">
        <v>581</v>
      </c>
      <c r="J51" s="59">
        <v>6</v>
      </c>
      <c r="K51" s="53">
        <f t="shared" si="5"/>
        <v>412</v>
      </c>
      <c r="L51" s="91">
        <v>198</v>
      </c>
      <c r="M51" s="92">
        <v>214</v>
      </c>
      <c r="N51" s="52">
        <v>31</v>
      </c>
      <c r="O51" s="53">
        <f t="shared" ref="O51:O70" si="10">P51+Q51</f>
        <v>590</v>
      </c>
      <c r="P51" s="91">
        <v>334</v>
      </c>
      <c r="Q51" s="92">
        <v>256</v>
      </c>
      <c r="R51" s="52">
        <v>56</v>
      </c>
      <c r="S51" s="53">
        <f t="shared" si="7"/>
        <v>745</v>
      </c>
      <c r="T51" s="91">
        <v>363</v>
      </c>
      <c r="U51" s="92">
        <v>382</v>
      </c>
      <c r="V51" s="52">
        <v>81</v>
      </c>
      <c r="W51" s="53">
        <f t="shared" si="8"/>
        <v>447</v>
      </c>
      <c r="X51" s="91">
        <v>172</v>
      </c>
      <c r="Y51" s="92">
        <v>275</v>
      </c>
    </row>
    <row r="52" spans="2:25" ht="26.1" customHeight="1">
      <c r="B52" s="145" t="s">
        <v>27</v>
      </c>
      <c r="C52" s="143"/>
      <c r="D52" s="4">
        <f t="shared" si="9"/>
        <v>1080</v>
      </c>
      <c r="E52" s="88">
        <v>571</v>
      </c>
      <c r="F52" s="89">
        <v>509</v>
      </c>
      <c r="G52" s="90">
        <v>508</v>
      </c>
      <c r="J52" s="59">
        <v>7</v>
      </c>
      <c r="K52" s="53">
        <f t="shared" si="5"/>
        <v>405</v>
      </c>
      <c r="L52" s="91">
        <v>203</v>
      </c>
      <c r="M52" s="92">
        <v>202</v>
      </c>
      <c r="N52" s="52">
        <v>32</v>
      </c>
      <c r="O52" s="53">
        <f t="shared" si="10"/>
        <v>639</v>
      </c>
      <c r="P52" s="91">
        <v>359</v>
      </c>
      <c r="Q52" s="92">
        <v>280</v>
      </c>
      <c r="R52" s="52">
        <v>57</v>
      </c>
      <c r="S52" s="53">
        <f t="shared" si="7"/>
        <v>710</v>
      </c>
      <c r="T52" s="91">
        <v>367</v>
      </c>
      <c r="U52" s="92">
        <v>343</v>
      </c>
      <c r="V52" s="52">
        <v>82</v>
      </c>
      <c r="W52" s="53">
        <f t="shared" si="8"/>
        <v>426</v>
      </c>
      <c r="X52" s="91">
        <v>170</v>
      </c>
      <c r="Y52" s="92">
        <v>256</v>
      </c>
    </row>
    <row r="53" spans="2:25" ht="26.1" customHeight="1">
      <c r="B53" s="136" t="s">
        <v>17</v>
      </c>
      <c r="C53" s="135"/>
      <c r="D53" s="4">
        <f t="shared" si="9"/>
        <v>1123</v>
      </c>
      <c r="E53" s="88">
        <v>564</v>
      </c>
      <c r="F53" s="89">
        <v>559</v>
      </c>
      <c r="G53" s="90">
        <v>483</v>
      </c>
      <c r="J53" s="59">
        <v>8</v>
      </c>
      <c r="K53" s="53">
        <f t="shared" si="5"/>
        <v>422</v>
      </c>
      <c r="L53" s="91">
        <v>223</v>
      </c>
      <c r="M53" s="92">
        <v>199</v>
      </c>
      <c r="N53" s="52">
        <v>33</v>
      </c>
      <c r="O53" s="53">
        <f t="shared" si="10"/>
        <v>638</v>
      </c>
      <c r="P53" s="91">
        <v>337</v>
      </c>
      <c r="Q53" s="92">
        <v>301</v>
      </c>
      <c r="R53" s="52">
        <v>58</v>
      </c>
      <c r="S53" s="53">
        <f t="shared" si="7"/>
        <v>729</v>
      </c>
      <c r="T53" s="91">
        <v>373</v>
      </c>
      <c r="U53" s="92">
        <v>356</v>
      </c>
      <c r="V53" s="52">
        <v>83</v>
      </c>
      <c r="W53" s="53">
        <f t="shared" si="8"/>
        <v>414</v>
      </c>
      <c r="X53" s="91">
        <v>154</v>
      </c>
      <c r="Y53" s="92">
        <v>260</v>
      </c>
    </row>
    <row r="54" spans="2:25" ht="26.1" customHeight="1">
      <c r="B54" s="134" t="s">
        <v>27</v>
      </c>
      <c r="C54" s="135"/>
      <c r="D54" s="4">
        <f t="shared" si="9"/>
        <v>2032</v>
      </c>
      <c r="E54" s="88">
        <v>1055</v>
      </c>
      <c r="F54" s="89">
        <v>977</v>
      </c>
      <c r="G54" s="90">
        <v>1109</v>
      </c>
      <c r="J54" s="59">
        <v>9</v>
      </c>
      <c r="K54" s="53">
        <f t="shared" si="5"/>
        <v>390</v>
      </c>
      <c r="L54" s="91">
        <v>196</v>
      </c>
      <c r="M54" s="92">
        <v>194</v>
      </c>
      <c r="N54" s="52">
        <v>34</v>
      </c>
      <c r="O54" s="53">
        <f t="shared" si="10"/>
        <v>682</v>
      </c>
      <c r="P54" s="91">
        <v>375</v>
      </c>
      <c r="Q54" s="92">
        <v>307</v>
      </c>
      <c r="R54" s="52">
        <v>59</v>
      </c>
      <c r="S54" s="53">
        <f t="shared" si="7"/>
        <v>699</v>
      </c>
      <c r="T54" s="91">
        <v>376</v>
      </c>
      <c r="U54" s="92">
        <v>323</v>
      </c>
      <c r="V54" s="52">
        <v>84</v>
      </c>
      <c r="W54" s="53">
        <f t="shared" si="8"/>
        <v>349</v>
      </c>
      <c r="X54" s="91">
        <v>125</v>
      </c>
      <c r="Y54" s="92">
        <v>224</v>
      </c>
    </row>
    <row r="55" spans="2:25" ht="26.1" customHeight="1">
      <c r="B55" s="134" t="s">
        <v>28</v>
      </c>
      <c r="C55" s="135"/>
      <c r="D55" s="4">
        <f t="shared" si="9"/>
        <v>1386</v>
      </c>
      <c r="E55" s="88">
        <v>711</v>
      </c>
      <c r="F55" s="89">
        <v>675</v>
      </c>
      <c r="G55" s="90">
        <v>668</v>
      </c>
      <c r="J55" s="51" t="s">
        <v>51</v>
      </c>
      <c r="K55" s="56">
        <f t="shared" si="5"/>
        <v>2115</v>
      </c>
      <c r="L55" s="56">
        <f>L56+L57+L58+L59+L60</f>
        <v>1071</v>
      </c>
      <c r="M55" s="57">
        <f>M56+M57+M58+M59+M60</f>
        <v>1044</v>
      </c>
      <c r="N55" s="51" t="s">
        <v>52</v>
      </c>
      <c r="O55" s="56">
        <f t="shared" si="10"/>
        <v>3308</v>
      </c>
      <c r="P55" s="56">
        <f>P56+P57+P58+P59+P60</f>
        <v>1779</v>
      </c>
      <c r="Q55" s="57">
        <f>Q56+Q57+Q58+Q59+Q60</f>
        <v>1529</v>
      </c>
      <c r="R55" s="51" t="s">
        <v>53</v>
      </c>
      <c r="S55" s="56">
        <f t="shared" si="7"/>
        <v>3606</v>
      </c>
      <c r="T55" s="56">
        <f>T56+T57+T58+T59+T60</f>
        <v>1895</v>
      </c>
      <c r="U55" s="57">
        <f>U56+U57+U58+U59+U60</f>
        <v>1711</v>
      </c>
      <c r="V55" s="51" t="s">
        <v>54</v>
      </c>
      <c r="W55" s="56">
        <f t="shared" si="8"/>
        <v>1284</v>
      </c>
      <c r="X55" s="56">
        <f>X56+X57+X58+X59+X60</f>
        <v>398</v>
      </c>
      <c r="Y55" s="57">
        <f>Y56+Y57+Y58+Y59+Y60</f>
        <v>886</v>
      </c>
    </row>
    <row r="56" spans="2:25" ht="26.1" customHeight="1">
      <c r="B56" s="136" t="s">
        <v>18</v>
      </c>
      <c r="C56" s="135"/>
      <c r="D56" s="4">
        <f t="shared" si="9"/>
        <v>3359</v>
      </c>
      <c r="E56" s="88">
        <v>1701</v>
      </c>
      <c r="F56" s="89">
        <v>1658</v>
      </c>
      <c r="G56" s="90">
        <v>1575</v>
      </c>
      <c r="J56" s="52">
        <v>10</v>
      </c>
      <c r="K56" s="53">
        <f t="shared" si="5"/>
        <v>386</v>
      </c>
      <c r="L56" s="91">
        <v>177</v>
      </c>
      <c r="M56" s="92">
        <v>209</v>
      </c>
      <c r="N56" s="52">
        <v>35</v>
      </c>
      <c r="O56" s="53">
        <f t="shared" si="10"/>
        <v>617</v>
      </c>
      <c r="P56" s="91">
        <v>313</v>
      </c>
      <c r="Q56" s="92">
        <v>304</v>
      </c>
      <c r="R56" s="52">
        <v>60</v>
      </c>
      <c r="S56" s="53">
        <f t="shared" si="7"/>
        <v>710</v>
      </c>
      <c r="T56" s="91">
        <v>379</v>
      </c>
      <c r="U56" s="92">
        <v>331</v>
      </c>
      <c r="V56" s="52">
        <v>85</v>
      </c>
      <c r="W56" s="53">
        <f t="shared" si="8"/>
        <v>323</v>
      </c>
      <c r="X56" s="91">
        <v>115</v>
      </c>
      <c r="Y56" s="92">
        <v>208</v>
      </c>
    </row>
    <row r="57" spans="2:25" ht="26.1" customHeight="1">
      <c r="B57" s="134" t="s">
        <v>29</v>
      </c>
      <c r="C57" s="135"/>
      <c r="D57" s="4">
        <f t="shared" si="9"/>
        <v>2451</v>
      </c>
      <c r="E57" s="88">
        <v>1224</v>
      </c>
      <c r="F57" s="89">
        <v>1227</v>
      </c>
      <c r="G57" s="90">
        <v>1247</v>
      </c>
      <c r="J57" s="52">
        <v>11</v>
      </c>
      <c r="K57" s="53">
        <f t="shared" si="5"/>
        <v>400</v>
      </c>
      <c r="L57" s="91">
        <v>205</v>
      </c>
      <c r="M57" s="92">
        <v>195</v>
      </c>
      <c r="N57" s="52">
        <v>36</v>
      </c>
      <c r="O57" s="53">
        <f t="shared" si="10"/>
        <v>648</v>
      </c>
      <c r="P57" s="91">
        <v>356</v>
      </c>
      <c r="Q57" s="92">
        <v>292</v>
      </c>
      <c r="R57" s="52">
        <v>61</v>
      </c>
      <c r="S57" s="53">
        <f t="shared" si="7"/>
        <v>750</v>
      </c>
      <c r="T57" s="91">
        <v>387</v>
      </c>
      <c r="U57" s="92">
        <v>363</v>
      </c>
      <c r="V57" s="52">
        <v>86</v>
      </c>
      <c r="W57" s="53">
        <f t="shared" si="8"/>
        <v>306</v>
      </c>
      <c r="X57" s="91">
        <v>95</v>
      </c>
      <c r="Y57" s="92">
        <v>211</v>
      </c>
    </row>
    <row r="58" spans="2:25" ht="26.1" customHeight="1">
      <c r="B58" s="136" t="s">
        <v>19</v>
      </c>
      <c r="C58" s="135"/>
      <c r="D58" s="4">
        <f t="shared" si="9"/>
        <v>1434</v>
      </c>
      <c r="E58" s="88">
        <v>727</v>
      </c>
      <c r="F58" s="89">
        <v>707</v>
      </c>
      <c r="G58" s="90">
        <v>705</v>
      </c>
      <c r="J58" s="52">
        <v>12</v>
      </c>
      <c r="K58" s="53">
        <f t="shared" si="5"/>
        <v>407</v>
      </c>
      <c r="L58" s="91">
        <v>206</v>
      </c>
      <c r="M58" s="92">
        <v>201</v>
      </c>
      <c r="N58" s="52">
        <v>37</v>
      </c>
      <c r="O58" s="53">
        <f t="shared" si="10"/>
        <v>663</v>
      </c>
      <c r="P58" s="91">
        <v>358</v>
      </c>
      <c r="Q58" s="92">
        <v>305</v>
      </c>
      <c r="R58" s="52">
        <v>62</v>
      </c>
      <c r="S58" s="53">
        <f t="shared" si="7"/>
        <v>687</v>
      </c>
      <c r="T58" s="91">
        <v>361</v>
      </c>
      <c r="U58" s="92">
        <v>326</v>
      </c>
      <c r="V58" s="52">
        <v>87</v>
      </c>
      <c r="W58" s="53">
        <f t="shared" si="8"/>
        <v>257</v>
      </c>
      <c r="X58" s="91">
        <v>65</v>
      </c>
      <c r="Y58" s="92">
        <v>192</v>
      </c>
    </row>
    <row r="59" spans="2:25" ht="26.1" customHeight="1">
      <c r="B59" s="134" t="s">
        <v>27</v>
      </c>
      <c r="C59" s="135"/>
      <c r="D59" s="4">
        <f t="shared" si="9"/>
        <v>1048</v>
      </c>
      <c r="E59" s="88">
        <v>527</v>
      </c>
      <c r="F59" s="89">
        <v>521</v>
      </c>
      <c r="G59" s="90">
        <v>500</v>
      </c>
      <c r="J59" s="52">
        <v>13</v>
      </c>
      <c r="K59" s="53">
        <f t="shared" si="5"/>
        <v>464</v>
      </c>
      <c r="L59" s="91">
        <v>236</v>
      </c>
      <c r="M59" s="92">
        <v>228</v>
      </c>
      <c r="N59" s="52">
        <v>38</v>
      </c>
      <c r="O59" s="53">
        <f t="shared" si="10"/>
        <v>687</v>
      </c>
      <c r="P59" s="91">
        <v>379</v>
      </c>
      <c r="Q59" s="92">
        <v>308</v>
      </c>
      <c r="R59" s="52">
        <v>63</v>
      </c>
      <c r="S59" s="53">
        <f t="shared" si="7"/>
        <v>691</v>
      </c>
      <c r="T59" s="91">
        <v>364</v>
      </c>
      <c r="U59" s="92">
        <v>327</v>
      </c>
      <c r="V59" s="52">
        <v>88</v>
      </c>
      <c r="W59" s="53">
        <f t="shared" si="8"/>
        <v>205</v>
      </c>
      <c r="X59" s="91">
        <v>66</v>
      </c>
      <c r="Y59" s="92">
        <v>139</v>
      </c>
    </row>
    <row r="60" spans="2:25" ht="26.1" customHeight="1">
      <c r="B60" s="134" t="s">
        <v>28</v>
      </c>
      <c r="C60" s="135"/>
      <c r="D60" s="4">
        <f t="shared" si="9"/>
        <v>1743</v>
      </c>
      <c r="E60" s="88">
        <v>882</v>
      </c>
      <c r="F60" s="89">
        <v>861</v>
      </c>
      <c r="G60" s="90">
        <v>814</v>
      </c>
      <c r="J60" s="52">
        <v>14</v>
      </c>
      <c r="K60" s="53">
        <f t="shared" si="5"/>
        <v>458</v>
      </c>
      <c r="L60" s="91">
        <v>247</v>
      </c>
      <c r="M60" s="92">
        <v>211</v>
      </c>
      <c r="N60" s="52">
        <v>39</v>
      </c>
      <c r="O60" s="53">
        <f t="shared" si="10"/>
        <v>693</v>
      </c>
      <c r="P60" s="91">
        <v>373</v>
      </c>
      <c r="Q60" s="92">
        <v>320</v>
      </c>
      <c r="R60" s="52">
        <v>64</v>
      </c>
      <c r="S60" s="53">
        <f t="shared" si="7"/>
        <v>768</v>
      </c>
      <c r="T60" s="91">
        <v>404</v>
      </c>
      <c r="U60" s="92">
        <v>364</v>
      </c>
      <c r="V60" s="52">
        <v>89</v>
      </c>
      <c r="W60" s="53">
        <f t="shared" si="8"/>
        <v>193</v>
      </c>
      <c r="X60" s="91">
        <v>57</v>
      </c>
      <c r="Y60" s="92">
        <v>136</v>
      </c>
    </row>
    <row r="61" spans="2:25" ht="26.1" customHeight="1">
      <c r="B61" s="134" t="s">
        <v>30</v>
      </c>
      <c r="C61" s="135"/>
      <c r="D61" s="4">
        <f t="shared" si="9"/>
        <v>1507</v>
      </c>
      <c r="E61" s="88">
        <v>743</v>
      </c>
      <c r="F61" s="89">
        <v>764</v>
      </c>
      <c r="G61" s="90">
        <v>947</v>
      </c>
      <c r="J61" s="51" t="s">
        <v>55</v>
      </c>
      <c r="K61" s="56">
        <f t="shared" si="5"/>
        <v>2459</v>
      </c>
      <c r="L61" s="56">
        <f>L62+L63+L64+L65+L66</f>
        <v>1273</v>
      </c>
      <c r="M61" s="57">
        <f>M62+M63+M64+M65+M66</f>
        <v>1186</v>
      </c>
      <c r="N61" s="51" t="s">
        <v>56</v>
      </c>
      <c r="O61" s="56">
        <f t="shared" si="10"/>
        <v>4077</v>
      </c>
      <c r="P61" s="56">
        <f>P62+P63+P64+P65+P66</f>
        <v>2182</v>
      </c>
      <c r="Q61" s="57">
        <f>Q62+Q63+Q64+Q65+Q66</f>
        <v>1895</v>
      </c>
      <c r="R61" s="51" t="s">
        <v>57</v>
      </c>
      <c r="S61" s="56">
        <f t="shared" si="7"/>
        <v>4351</v>
      </c>
      <c r="T61" s="56">
        <f>T62+T63+T64+T65+T66</f>
        <v>2186</v>
      </c>
      <c r="U61" s="57">
        <f>U62+U63+U64+U65+U66</f>
        <v>2165</v>
      </c>
      <c r="V61" s="51" t="s">
        <v>58</v>
      </c>
      <c r="W61" s="56">
        <f t="shared" si="8"/>
        <v>572</v>
      </c>
      <c r="X61" s="56">
        <f>X62+X63+X64+X65+X66</f>
        <v>133</v>
      </c>
      <c r="Y61" s="57">
        <f>Y62+Y63+Y64+Y65+Y66</f>
        <v>439</v>
      </c>
    </row>
    <row r="62" spans="2:25" ht="26.1" customHeight="1">
      <c r="B62" s="136" t="s">
        <v>20</v>
      </c>
      <c r="C62" s="135"/>
      <c r="D62" s="4">
        <f t="shared" si="9"/>
        <v>331</v>
      </c>
      <c r="E62" s="88">
        <v>167</v>
      </c>
      <c r="F62" s="89">
        <v>164</v>
      </c>
      <c r="G62" s="90">
        <v>159</v>
      </c>
      <c r="J62" s="52">
        <v>15</v>
      </c>
      <c r="K62" s="53">
        <f t="shared" si="5"/>
        <v>459</v>
      </c>
      <c r="L62" s="91">
        <v>224</v>
      </c>
      <c r="M62" s="92">
        <v>235</v>
      </c>
      <c r="N62" s="52">
        <v>40</v>
      </c>
      <c r="O62" s="53">
        <f t="shared" si="10"/>
        <v>724</v>
      </c>
      <c r="P62" s="91">
        <v>361</v>
      </c>
      <c r="Q62" s="92">
        <v>363</v>
      </c>
      <c r="R62" s="52">
        <v>65</v>
      </c>
      <c r="S62" s="53">
        <f t="shared" si="7"/>
        <v>821</v>
      </c>
      <c r="T62" s="91">
        <v>439</v>
      </c>
      <c r="U62" s="92">
        <v>382</v>
      </c>
      <c r="V62" s="52">
        <v>90</v>
      </c>
      <c r="W62" s="53">
        <f t="shared" si="8"/>
        <v>174</v>
      </c>
      <c r="X62" s="91">
        <v>47</v>
      </c>
      <c r="Y62" s="92">
        <v>127</v>
      </c>
    </row>
    <row r="63" spans="2:25" ht="26.1" customHeight="1" thickBot="1">
      <c r="B63" s="137" t="s">
        <v>21</v>
      </c>
      <c r="C63" s="138"/>
      <c r="D63" s="5">
        <f t="shared" si="9"/>
        <v>57</v>
      </c>
      <c r="E63" s="88">
        <v>18</v>
      </c>
      <c r="F63" s="89">
        <v>39</v>
      </c>
      <c r="G63" s="90">
        <v>24</v>
      </c>
      <c r="J63" s="52">
        <v>16</v>
      </c>
      <c r="K63" s="53">
        <f t="shared" si="5"/>
        <v>485</v>
      </c>
      <c r="L63" s="91">
        <v>246</v>
      </c>
      <c r="M63" s="92">
        <v>239</v>
      </c>
      <c r="N63" s="52">
        <v>41</v>
      </c>
      <c r="O63" s="53">
        <f t="shared" si="10"/>
        <v>747</v>
      </c>
      <c r="P63" s="91">
        <v>410</v>
      </c>
      <c r="Q63" s="92">
        <v>337</v>
      </c>
      <c r="R63" s="52">
        <v>66</v>
      </c>
      <c r="S63" s="53">
        <f t="shared" si="7"/>
        <v>856</v>
      </c>
      <c r="T63" s="91">
        <v>409</v>
      </c>
      <c r="U63" s="92">
        <v>447</v>
      </c>
      <c r="V63" s="52">
        <v>91</v>
      </c>
      <c r="W63" s="53">
        <f t="shared" si="8"/>
        <v>117</v>
      </c>
      <c r="X63" s="91">
        <v>34</v>
      </c>
      <c r="Y63" s="92">
        <v>83</v>
      </c>
    </row>
    <row r="64" spans="2:25" ht="26.1" customHeight="1" thickTop="1" thickBot="1">
      <c r="B64" s="139" t="s">
        <v>22</v>
      </c>
      <c r="C64" s="140"/>
      <c r="D64" s="6">
        <f>SUM(D44:D63)</f>
        <v>55105</v>
      </c>
      <c r="E64" s="6">
        <f>SUM(E44:E63)</f>
        <v>27591</v>
      </c>
      <c r="F64" s="39">
        <f>SUM(F44:F63)</f>
        <v>27514</v>
      </c>
      <c r="G64" s="7">
        <f>SUM(G44:G63)</f>
        <v>27883</v>
      </c>
      <c r="J64" s="52">
        <v>17</v>
      </c>
      <c r="K64" s="53">
        <f t="shared" si="5"/>
        <v>455</v>
      </c>
      <c r="L64" s="91">
        <v>233</v>
      </c>
      <c r="M64" s="92">
        <v>222</v>
      </c>
      <c r="N64" s="52">
        <v>42</v>
      </c>
      <c r="O64" s="53">
        <f t="shared" si="10"/>
        <v>806</v>
      </c>
      <c r="P64" s="91">
        <v>439</v>
      </c>
      <c r="Q64" s="92">
        <v>367</v>
      </c>
      <c r="R64" s="52">
        <v>67</v>
      </c>
      <c r="S64" s="53">
        <f t="shared" si="7"/>
        <v>864</v>
      </c>
      <c r="T64" s="91">
        <v>438</v>
      </c>
      <c r="U64" s="92">
        <v>426</v>
      </c>
      <c r="V64" s="52">
        <v>92</v>
      </c>
      <c r="W64" s="53">
        <f t="shared" si="8"/>
        <v>109</v>
      </c>
      <c r="X64" s="91">
        <v>24</v>
      </c>
      <c r="Y64" s="92">
        <v>85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488</v>
      </c>
      <c r="L65" s="91">
        <v>267</v>
      </c>
      <c r="M65" s="92">
        <v>221</v>
      </c>
      <c r="N65" s="52">
        <v>43</v>
      </c>
      <c r="O65" s="53">
        <f t="shared" si="10"/>
        <v>851</v>
      </c>
      <c r="P65" s="91">
        <v>470</v>
      </c>
      <c r="Q65" s="92">
        <v>381</v>
      </c>
      <c r="R65" s="52">
        <v>68</v>
      </c>
      <c r="S65" s="53">
        <f t="shared" si="7"/>
        <v>889</v>
      </c>
      <c r="T65" s="91">
        <v>439</v>
      </c>
      <c r="U65" s="92">
        <v>450</v>
      </c>
      <c r="V65" s="52">
        <v>93</v>
      </c>
      <c r="W65" s="53">
        <f t="shared" si="8"/>
        <v>85</v>
      </c>
      <c r="X65" s="91">
        <v>16</v>
      </c>
      <c r="Y65" s="92">
        <v>69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572</v>
      </c>
      <c r="L66" s="91">
        <v>303</v>
      </c>
      <c r="M66" s="92">
        <v>269</v>
      </c>
      <c r="N66" s="52">
        <v>44</v>
      </c>
      <c r="O66" s="53">
        <f t="shared" si="10"/>
        <v>949</v>
      </c>
      <c r="P66" s="91">
        <v>502</v>
      </c>
      <c r="Q66" s="92">
        <v>447</v>
      </c>
      <c r="R66" s="52">
        <v>69</v>
      </c>
      <c r="S66" s="53">
        <f t="shared" si="7"/>
        <v>921</v>
      </c>
      <c r="T66" s="91">
        <v>461</v>
      </c>
      <c r="U66" s="92">
        <v>460</v>
      </c>
      <c r="V66" s="52">
        <v>94</v>
      </c>
      <c r="W66" s="53">
        <f t="shared" si="8"/>
        <v>87</v>
      </c>
      <c r="X66" s="91">
        <v>12</v>
      </c>
      <c r="Y66" s="92">
        <v>75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3034</v>
      </c>
      <c r="L67" s="56">
        <f>L68+L69+L70+L71+L72</f>
        <v>1540</v>
      </c>
      <c r="M67" s="57">
        <f>M68+M69+M70+M71+M72</f>
        <v>1494</v>
      </c>
      <c r="N67" s="51" t="s">
        <v>60</v>
      </c>
      <c r="O67" s="56">
        <f t="shared" si="10"/>
        <v>4354</v>
      </c>
      <c r="P67" s="56">
        <f>P68+P69+P70+P71+P72</f>
        <v>2310</v>
      </c>
      <c r="Q67" s="57">
        <f>Q68+Q69+Q70+Q71+Q72</f>
        <v>2044</v>
      </c>
      <c r="R67" s="51" t="s">
        <v>61</v>
      </c>
      <c r="S67" s="56">
        <f t="shared" si="7"/>
        <v>3190</v>
      </c>
      <c r="T67" s="56">
        <f>T68+T69+T70+T71+T72</f>
        <v>1498</v>
      </c>
      <c r="U67" s="57">
        <f>U68+U69+U70+U71+U72</f>
        <v>1692</v>
      </c>
      <c r="V67" s="51" t="s">
        <v>62</v>
      </c>
      <c r="W67" s="56">
        <f t="shared" si="8"/>
        <v>159</v>
      </c>
      <c r="X67" s="56">
        <f>X68+X69+X70+X71+X72</f>
        <v>24</v>
      </c>
      <c r="Y67" s="57">
        <f>Y68+Y69+Y70+Y71+Y72</f>
        <v>135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541</v>
      </c>
      <c r="L68" s="91">
        <v>285</v>
      </c>
      <c r="M68" s="92">
        <v>256</v>
      </c>
      <c r="N68" s="52">
        <v>45</v>
      </c>
      <c r="O68" s="53">
        <f t="shared" si="10"/>
        <v>908</v>
      </c>
      <c r="P68" s="91">
        <v>466</v>
      </c>
      <c r="Q68" s="92">
        <v>442</v>
      </c>
      <c r="R68" s="52">
        <v>70</v>
      </c>
      <c r="S68" s="53">
        <f t="shared" si="7"/>
        <v>663</v>
      </c>
      <c r="T68" s="91">
        <v>313</v>
      </c>
      <c r="U68" s="92">
        <v>350</v>
      </c>
      <c r="V68" s="52">
        <v>95</v>
      </c>
      <c r="W68" s="53">
        <f t="shared" si="8"/>
        <v>47</v>
      </c>
      <c r="X68" s="91">
        <v>7</v>
      </c>
      <c r="Y68" s="92">
        <v>40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589</v>
      </c>
      <c r="L69" s="91">
        <v>284</v>
      </c>
      <c r="M69" s="92">
        <v>305</v>
      </c>
      <c r="N69" s="52">
        <v>46</v>
      </c>
      <c r="O69" s="53">
        <f t="shared" si="10"/>
        <v>845</v>
      </c>
      <c r="P69" s="91">
        <v>459</v>
      </c>
      <c r="Q69" s="92">
        <v>386</v>
      </c>
      <c r="R69" s="52">
        <v>71</v>
      </c>
      <c r="S69" s="53">
        <f t="shared" si="7"/>
        <v>529</v>
      </c>
      <c r="T69" s="91">
        <v>267</v>
      </c>
      <c r="U69" s="92">
        <v>262</v>
      </c>
      <c r="V69" s="52">
        <v>96</v>
      </c>
      <c r="W69" s="53">
        <f t="shared" si="8"/>
        <v>34</v>
      </c>
      <c r="X69" s="91">
        <v>4</v>
      </c>
      <c r="Y69" s="92">
        <v>30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627</v>
      </c>
      <c r="L70" s="91">
        <v>306</v>
      </c>
      <c r="M70" s="92">
        <v>321</v>
      </c>
      <c r="N70" s="52">
        <v>47</v>
      </c>
      <c r="O70" s="53">
        <f t="shared" si="10"/>
        <v>866</v>
      </c>
      <c r="P70" s="91">
        <v>460</v>
      </c>
      <c r="Q70" s="92">
        <v>406</v>
      </c>
      <c r="R70" s="52">
        <v>72</v>
      </c>
      <c r="S70" s="53">
        <f t="shared" si="7"/>
        <v>602</v>
      </c>
      <c r="T70" s="91">
        <v>274</v>
      </c>
      <c r="U70" s="92">
        <v>328</v>
      </c>
      <c r="V70" s="52">
        <v>97</v>
      </c>
      <c r="W70" s="53">
        <f t="shared" si="8"/>
        <v>31</v>
      </c>
      <c r="X70" s="91">
        <v>2</v>
      </c>
      <c r="Y70" s="92">
        <v>29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632</v>
      </c>
      <c r="L71" s="91">
        <v>327</v>
      </c>
      <c r="M71" s="92">
        <v>305</v>
      </c>
      <c r="N71" s="52">
        <v>48</v>
      </c>
      <c r="O71" s="53">
        <f>P71+Q71</f>
        <v>890</v>
      </c>
      <c r="P71" s="91">
        <v>464</v>
      </c>
      <c r="Q71" s="92">
        <v>426</v>
      </c>
      <c r="R71" s="52">
        <v>73</v>
      </c>
      <c r="S71" s="53">
        <f t="shared" si="7"/>
        <v>722</v>
      </c>
      <c r="T71" s="91">
        <v>331</v>
      </c>
      <c r="U71" s="92">
        <v>391</v>
      </c>
      <c r="V71" s="52">
        <v>98</v>
      </c>
      <c r="W71" s="53">
        <f t="shared" si="8"/>
        <v>27</v>
      </c>
      <c r="X71" s="91">
        <v>6</v>
      </c>
      <c r="Y71" s="92">
        <v>21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645</v>
      </c>
      <c r="L72" s="95">
        <v>338</v>
      </c>
      <c r="M72" s="96">
        <v>307</v>
      </c>
      <c r="N72" s="62">
        <v>49</v>
      </c>
      <c r="O72" s="63">
        <f>P72+Q72</f>
        <v>845</v>
      </c>
      <c r="P72" s="95">
        <v>461</v>
      </c>
      <c r="Q72" s="96">
        <v>384</v>
      </c>
      <c r="R72" s="62">
        <v>74</v>
      </c>
      <c r="S72" s="63">
        <f t="shared" si="7"/>
        <v>674</v>
      </c>
      <c r="T72" s="95">
        <v>313</v>
      </c>
      <c r="U72" s="96">
        <v>361</v>
      </c>
      <c r="V72" s="52">
        <v>99</v>
      </c>
      <c r="W72" s="53">
        <f t="shared" si="8"/>
        <v>20</v>
      </c>
      <c r="X72" s="93">
        <v>5</v>
      </c>
      <c r="Y72" s="94">
        <v>15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31</v>
      </c>
      <c r="X73" s="91">
        <v>3</v>
      </c>
      <c r="Y73" s="92">
        <v>28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55105</v>
      </c>
      <c r="X74" s="124">
        <f>L43+L49+L55+L61+L67+L73+P43+P49+P55+P61+P67+P73+T43+T49+T55+T61+T67+T73+X43+X49+X55+X61+X67+X73</f>
        <v>27591</v>
      </c>
      <c r="Y74" s="126">
        <f>M43+M49+M55+M61+M67+M73+Q43+Q49+Q55+Q61+Q67+Q73+U43+U49+U55+U61+U67+U73+Y43+Y49+Y55+Y61+Y67+Y73</f>
        <v>27514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14453</v>
      </c>
      <c r="P76" s="71">
        <f>T61+T67+X43+X55+X49+X61+X67+X73</f>
        <v>6313</v>
      </c>
      <c r="Q76" s="71">
        <f>U61+U67+Y43+Y49+Y55+Y61+Y67+Y73</f>
        <v>8140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43"/>
      <c r="C79" s="43"/>
      <c r="D79" s="43"/>
      <c r="E79" s="43"/>
      <c r="F79" s="43"/>
      <c r="G79" s="43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平成29年4月1日現在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平成29年4月1日現在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23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24</v>
      </c>
      <c r="E82" s="18" t="s">
        <v>25</v>
      </c>
      <c r="F82" s="17" t="s">
        <v>26</v>
      </c>
      <c r="G82" s="153"/>
      <c r="J82" s="48" t="s">
        <v>43</v>
      </c>
      <c r="K82" s="49">
        <f t="shared" ref="K82:K111" si="11">L82+M82</f>
        <v>103</v>
      </c>
      <c r="L82" s="49">
        <f>L83+L84+L85+L86+L87</f>
        <v>45</v>
      </c>
      <c r="M82" s="50">
        <f>M83+M84+M85+M86+M87</f>
        <v>58</v>
      </c>
      <c r="N82" s="51" t="s">
        <v>44</v>
      </c>
      <c r="O82" s="49">
        <f t="shared" ref="O82:O109" si="12">P82+Q82</f>
        <v>627</v>
      </c>
      <c r="P82" s="49">
        <f>P83+P84+P85+P86+P87</f>
        <v>367</v>
      </c>
      <c r="Q82" s="50">
        <f>Q83+Q84+Q85+Q86+Q87</f>
        <v>260</v>
      </c>
      <c r="R82" s="51" t="s">
        <v>45</v>
      </c>
      <c r="S82" s="49">
        <f t="shared" ref="S82:S111" si="13">T82+U82</f>
        <v>206</v>
      </c>
      <c r="T82" s="49">
        <f>T83+T84+T85+T86+T87</f>
        <v>76</v>
      </c>
      <c r="U82" s="50">
        <f>U83+U84+U85+U86+U87</f>
        <v>130</v>
      </c>
      <c r="V82" s="51" t="s">
        <v>46</v>
      </c>
      <c r="W82" s="49">
        <f t="shared" ref="W82:W113" si="14">X82+Y82</f>
        <v>19</v>
      </c>
      <c r="X82" s="49">
        <f>X83+X84+X85+X86+X87</f>
        <v>11</v>
      </c>
      <c r="Y82" s="50">
        <f>Y83+Y84+Y85+Y86+Y87</f>
        <v>8</v>
      </c>
    </row>
    <row r="83" spans="2:25" ht="26.1" customHeight="1" thickTop="1">
      <c r="B83" s="154" t="s">
        <v>9</v>
      </c>
      <c r="C83" s="155"/>
      <c r="D83" s="27">
        <f t="shared" ref="D83:D102" si="15">E83+F83</f>
        <v>1040</v>
      </c>
      <c r="E83" s="79">
        <v>566</v>
      </c>
      <c r="F83" s="80">
        <v>474</v>
      </c>
      <c r="G83" s="81">
        <v>612</v>
      </c>
      <c r="J83" s="52">
        <v>0</v>
      </c>
      <c r="K83" s="53">
        <f t="shared" si="11"/>
        <v>28</v>
      </c>
      <c r="L83" s="97">
        <v>10</v>
      </c>
      <c r="M83" s="98">
        <v>18</v>
      </c>
      <c r="N83" s="52">
        <v>25</v>
      </c>
      <c r="O83" s="53">
        <f t="shared" si="12"/>
        <v>154</v>
      </c>
      <c r="P83" s="97">
        <v>82</v>
      </c>
      <c r="Q83" s="98">
        <v>72</v>
      </c>
      <c r="R83" s="52">
        <v>50</v>
      </c>
      <c r="S83" s="53">
        <f t="shared" si="13"/>
        <v>49</v>
      </c>
      <c r="T83" s="97">
        <v>18</v>
      </c>
      <c r="U83" s="98">
        <v>31</v>
      </c>
      <c r="V83" s="52">
        <v>75</v>
      </c>
      <c r="W83" s="53">
        <f t="shared" si="14"/>
        <v>1</v>
      </c>
      <c r="X83" s="97">
        <v>0</v>
      </c>
      <c r="Y83" s="98">
        <v>1</v>
      </c>
    </row>
    <row r="84" spans="2:25" ht="26.1" customHeight="1">
      <c r="B84" s="141" t="s">
        <v>10</v>
      </c>
      <c r="C84" s="135"/>
      <c r="D84" s="4">
        <f t="shared" si="15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1"/>
        <v>27</v>
      </c>
      <c r="L84" s="97">
        <v>10</v>
      </c>
      <c r="M84" s="98">
        <v>17</v>
      </c>
      <c r="N84" s="52">
        <v>26</v>
      </c>
      <c r="O84" s="53">
        <f t="shared" si="12"/>
        <v>139</v>
      </c>
      <c r="P84" s="97">
        <v>87</v>
      </c>
      <c r="Q84" s="98">
        <v>52</v>
      </c>
      <c r="R84" s="52">
        <v>51</v>
      </c>
      <c r="S84" s="53">
        <f t="shared" si="13"/>
        <v>47</v>
      </c>
      <c r="T84" s="97">
        <v>18</v>
      </c>
      <c r="U84" s="98">
        <v>29</v>
      </c>
      <c r="V84" s="52">
        <v>76</v>
      </c>
      <c r="W84" s="53">
        <f t="shared" si="14"/>
        <v>6</v>
      </c>
      <c r="X84" s="97">
        <v>4</v>
      </c>
      <c r="Y84" s="98">
        <v>2</v>
      </c>
    </row>
    <row r="85" spans="2:25" ht="26.1" customHeight="1">
      <c r="B85" s="142" t="s">
        <v>11</v>
      </c>
      <c r="C85" s="143"/>
      <c r="D85" s="4">
        <f t="shared" si="15"/>
        <v>749</v>
      </c>
      <c r="E85" s="82">
        <v>342</v>
      </c>
      <c r="F85" s="83">
        <v>407</v>
      </c>
      <c r="G85" s="84">
        <v>482</v>
      </c>
      <c r="J85" s="52">
        <v>2</v>
      </c>
      <c r="K85" s="53">
        <f t="shared" si="11"/>
        <v>14</v>
      </c>
      <c r="L85" s="97">
        <v>9</v>
      </c>
      <c r="M85" s="98">
        <v>5</v>
      </c>
      <c r="N85" s="52">
        <v>27</v>
      </c>
      <c r="O85" s="53">
        <f t="shared" si="12"/>
        <v>131</v>
      </c>
      <c r="P85" s="97">
        <v>73</v>
      </c>
      <c r="Q85" s="98">
        <v>58</v>
      </c>
      <c r="R85" s="52">
        <v>52</v>
      </c>
      <c r="S85" s="53">
        <f t="shared" si="13"/>
        <v>36</v>
      </c>
      <c r="T85" s="97">
        <v>11</v>
      </c>
      <c r="U85" s="98">
        <v>25</v>
      </c>
      <c r="V85" s="52">
        <v>77</v>
      </c>
      <c r="W85" s="53">
        <f t="shared" si="14"/>
        <v>4</v>
      </c>
      <c r="X85" s="97">
        <v>3</v>
      </c>
      <c r="Y85" s="98">
        <v>1</v>
      </c>
    </row>
    <row r="86" spans="2:25" ht="26.1" customHeight="1">
      <c r="B86" s="141" t="s">
        <v>12</v>
      </c>
      <c r="C86" s="135"/>
      <c r="D86" s="4">
        <f t="shared" si="15"/>
        <v>4</v>
      </c>
      <c r="E86" s="82">
        <v>1</v>
      </c>
      <c r="F86" s="83">
        <v>3</v>
      </c>
      <c r="G86" s="84">
        <v>0</v>
      </c>
      <c r="J86" s="52">
        <v>3</v>
      </c>
      <c r="K86" s="53">
        <f t="shared" si="11"/>
        <v>17</v>
      </c>
      <c r="L86" s="97">
        <v>9</v>
      </c>
      <c r="M86" s="98">
        <v>8</v>
      </c>
      <c r="N86" s="52">
        <v>28</v>
      </c>
      <c r="O86" s="53">
        <f t="shared" si="12"/>
        <v>107</v>
      </c>
      <c r="P86" s="97">
        <v>62</v>
      </c>
      <c r="Q86" s="98">
        <v>45</v>
      </c>
      <c r="R86" s="52">
        <v>53</v>
      </c>
      <c r="S86" s="53">
        <f t="shared" si="13"/>
        <v>39</v>
      </c>
      <c r="T86" s="97">
        <v>16</v>
      </c>
      <c r="U86" s="98">
        <v>23</v>
      </c>
      <c r="V86" s="52">
        <v>78</v>
      </c>
      <c r="W86" s="53">
        <f t="shared" si="14"/>
        <v>4</v>
      </c>
      <c r="X86" s="97">
        <v>3</v>
      </c>
      <c r="Y86" s="98">
        <v>1</v>
      </c>
    </row>
    <row r="87" spans="2:25" ht="26.1" customHeight="1">
      <c r="B87" s="141" t="s">
        <v>13</v>
      </c>
      <c r="C87" s="135"/>
      <c r="D87" s="4">
        <f t="shared" si="15"/>
        <v>77</v>
      </c>
      <c r="E87" s="82">
        <v>34</v>
      </c>
      <c r="F87" s="83">
        <v>43</v>
      </c>
      <c r="G87" s="84">
        <v>50</v>
      </c>
      <c r="J87" s="52">
        <v>4</v>
      </c>
      <c r="K87" s="53">
        <f t="shared" si="11"/>
        <v>17</v>
      </c>
      <c r="L87" s="97">
        <v>7</v>
      </c>
      <c r="M87" s="98">
        <v>10</v>
      </c>
      <c r="N87" s="52">
        <v>29</v>
      </c>
      <c r="O87" s="53">
        <f t="shared" si="12"/>
        <v>96</v>
      </c>
      <c r="P87" s="97">
        <v>63</v>
      </c>
      <c r="Q87" s="98">
        <v>33</v>
      </c>
      <c r="R87" s="52">
        <v>54</v>
      </c>
      <c r="S87" s="53">
        <f t="shared" si="13"/>
        <v>35</v>
      </c>
      <c r="T87" s="97">
        <v>13</v>
      </c>
      <c r="U87" s="98">
        <v>22</v>
      </c>
      <c r="V87" s="52">
        <v>79</v>
      </c>
      <c r="W87" s="53">
        <f t="shared" si="14"/>
        <v>4</v>
      </c>
      <c r="X87" s="97">
        <v>1</v>
      </c>
      <c r="Y87" s="98">
        <v>3</v>
      </c>
    </row>
    <row r="88" spans="2:25" ht="26.1" customHeight="1">
      <c r="B88" s="136" t="s">
        <v>14</v>
      </c>
      <c r="C88" s="135"/>
      <c r="D88" s="4">
        <f t="shared" si="15"/>
        <v>143</v>
      </c>
      <c r="E88" s="82">
        <v>89</v>
      </c>
      <c r="F88" s="83">
        <v>54</v>
      </c>
      <c r="G88" s="84">
        <v>117</v>
      </c>
      <c r="J88" s="48" t="s">
        <v>47</v>
      </c>
      <c r="K88" s="56">
        <f t="shared" si="11"/>
        <v>66</v>
      </c>
      <c r="L88" s="56">
        <f>L89+L90+L91+L92+L93</f>
        <v>37</v>
      </c>
      <c r="M88" s="57">
        <f>M89+M90+M91+M92+M93</f>
        <v>29</v>
      </c>
      <c r="N88" s="51" t="s">
        <v>48</v>
      </c>
      <c r="O88" s="56">
        <f t="shared" si="12"/>
        <v>273</v>
      </c>
      <c r="P88" s="56">
        <f>P89+P90+P91+P92+P93</f>
        <v>132</v>
      </c>
      <c r="Q88" s="57">
        <f>Q89+Q90+Q91+Q92+Q93</f>
        <v>141</v>
      </c>
      <c r="R88" s="58" t="s">
        <v>49</v>
      </c>
      <c r="S88" s="56">
        <f t="shared" si="13"/>
        <v>155</v>
      </c>
      <c r="T88" s="56">
        <f>T89+T90+T91+T92+T93</f>
        <v>55</v>
      </c>
      <c r="U88" s="57">
        <f>U89+U90+U91+U92+U93</f>
        <v>100</v>
      </c>
      <c r="V88" s="51" t="s">
        <v>50</v>
      </c>
      <c r="W88" s="56">
        <f t="shared" si="14"/>
        <v>14</v>
      </c>
      <c r="X88" s="56">
        <f>X89+X90+X91+X92+X93</f>
        <v>7</v>
      </c>
      <c r="Y88" s="57">
        <f>Y89+Y90+Y91+Y92+Y93</f>
        <v>7</v>
      </c>
    </row>
    <row r="89" spans="2:25" ht="26.1" customHeight="1">
      <c r="B89" s="144" t="s">
        <v>15</v>
      </c>
      <c r="C89" s="143"/>
      <c r="D89" s="4">
        <f t="shared" si="15"/>
        <v>223</v>
      </c>
      <c r="E89" s="82">
        <v>117</v>
      </c>
      <c r="F89" s="83">
        <v>106</v>
      </c>
      <c r="G89" s="84">
        <v>176</v>
      </c>
      <c r="J89" s="59">
        <v>5</v>
      </c>
      <c r="K89" s="53">
        <f t="shared" si="11"/>
        <v>15</v>
      </c>
      <c r="L89" s="97">
        <v>10</v>
      </c>
      <c r="M89" s="98">
        <v>5</v>
      </c>
      <c r="N89" s="52">
        <v>30</v>
      </c>
      <c r="O89" s="53">
        <f>P89+Q89</f>
        <v>79</v>
      </c>
      <c r="P89" s="97">
        <v>48</v>
      </c>
      <c r="Q89" s="98">
        <v>31</v>
      </c>
      <c r="R89" s="52">
        <v>55</v>
      </c>
      <c r="S89" s="53">
        <f t="shared" si="13"/>
        <v>38</v>
      </c>
      <c r="T89" s="97">
        <v>11</v>
      </c>
      <c r="U89" s="98">
        <v>27</v>
      </c>
      <c r="V89" s="52">
        <v>80</v>
      </c>
      <c r="W89" s="53">
        <f t="shared" si="14"/>
        <v>2</v>
      </c>
      <c r="X89" s="97">
        <v>1</v>
      </c>
      <c r="Y89" s="98">
        <v>1</v>
      </c>
    </row>
    <row r="90" spans="2:25" ht="25.5" customHeight="1">
      <c r="B90" s="136" t="s">
        <v>16</v>
      </c>
      <c r="C90" s="135"/>
      <c r="D90" s="4">
        <f t="shared" si="15"/>
        <v>22</v>
      </c>
      <c r="E90" s="82">
        <v>13</v>
      </c>
      <c r="F90" s="83">
        <v>9</v>
      </c>
      <c r="G90" s="84">
        <v>11</v>
      </c>
      <c r="J90" s="59">
        <v>6</v>
      </c>
      <c r="K90" s="53">
        <f t="shared" si="11"/>
        <v>19</v>
      </c>
      <c r="L90" s="97">
        <v>9</v>
      </c>
      <c r="M90" s="98">
        <v>10</v>
      </c>
      <c r="N90" s="52">
        <v>31</v>
      </c>
      <c r="O90" s="53">
        <f t="shared" si="12"/>
        <v>50</v>
      </c>
      <c r="P90" s="97">
        <v>21</v>
      </c>
      <c r="Q90" s="98">
        <v>29</v>
      </c>
      <c r="R90" s="52">
        <v>56</v>
      </c>
      <c r="S90" s="53">
        <f t="shared" si="13"/>
        <v>40</v>
      </c>
      <c r="T90" s="97">
        <v>15</v>
      </c>
      <c r="U90" s="98">
        <v>25</v>
      </c>
      <c r="V90" s="52">
        <v>81</v>
      </c>
      <c r="W90" s="53">
        <f t="shared" si="14"/>
        <v>6</v>
      </c>
      <c r="X90" s="97">
        <v>4</v>
      </c>
      <c r="Y90" s="98">
        <v>2</v>
      </c>
    </row>
    <row r="91" spans="2:25" ht="25.5" customHeight="1">
      <c r="B91" s="145" t="s">
        <v>27</v>
      </c>
      <c r="C91" s="143"/>
      <c r="D91" s="4">
        <f t="shared" si="15"/>
        <v>50</v>
      </c>
      <c r="E91" s="82">
        <v>26</v>
      </c>
      <c r="F91" s="83">
        <v>24</v>
      </c>
      <c r="G91" s="84">
        <v>29</v>
      </c>
      <c r="J91" s="59">
        <v>7</v>
      </c>
      <c r="K91" s="53">
        <f t="shared" si="11"/>
        <v>8</v>
      </c>
      <c r="L91" s="97">
        <v>6</v>
      </c>
      <c r="M91" s="98">
        <v>2</v>
      </c>
      <c r="N91" s="52">
        <v>32</v>
      </c>
      <c r="O91" s="53">
        <f t="shared" si="12"/>
        <v>49</v>
      </c>
      <c r="P91" s="97">
        <v>21</v>
      </c>
      <c r="Q91" s="98">
        <v>28</v>
      </c>
      <c r="R91" s="52">
        <v>57</v>
      </c>
      <c r="S91" s="53">
        <f t="shared" si="13"/>
        <v>28</v>
      </c>
      <c r="T91" s="97">
        <v>11</v>
      </c>
      <c r="U91" s="98">
        <v>17</v>
      </c>
      <c r="V91" s="52">
        <v>82</v>
      </c>
      <c r="W91" s="53">
        <f t="shared" si="14"/>
        <v>4</v>
      </c>
      <c r="X91" s="97">
        <v>2</v>
      </c>
      <c r="Y91" s="98">
        <v>2</v>
      </c>
    </row>
    <row r="92" spans="2:25" ht="25.5" customHeight="1">
      <c r="B92" s="136" t="s">
        <v>17</v>
      </c>
      <c r="C92" s="135"/>
      <c r="D92" s="4">
        <f t="shared" si="15"/>
        <v>41</v>
      </c>
      <c r="E92" s="82">
        <v>27</v>
      </c>
      <c r="F92" s="83">
        <v>14</v>
      </c>
      <c r="G92" s="84">
        <v>27</v>
      </c>
      <c r="J92" s="59">
        <v>8</v>
      </c>
      <c r="K92" s="53">
        <f t="shared" si="11"/>
        <v>14</v>
      </c>
      <c r="L92" s="97">
        <v>8</v>
      </c>
      <c r="M92" s="98">
        <v>6</v>
      </c>
      <c r="N92" s="52">
        <v>33</v>
      </c>
      <c r="O92" s="53">
        <f t="shared" si="12"/>
        <v>46</v>
      </c>
      <c r="P92" s="97">
        <v>22</v>
      </c>
      <c r="Q92" s="98">
        <v>24</v>
      </c>
      <c r="R92" s="52">
        <v>58</v>
      </c>
      <c r="S92" s="53">
        <f t="shared" si="13"/>
        <v>23</v>
      </c>
      <c r="T92" s="97">
        <v>9</v>
      </c>
      <c r="U92" s="98">
        <v>14</v>
      </c>
      <c r="V92" s="52">
        <v>83</v>
      </c>
      <c r="W92" s="53">
        <f t="shared" si="14"/>
        <v>2</v>
      </c>
      <c r="X92" s="97">
        <v>0</v>
      </c>
      <c r="Y92" s="98">
        <v>2</v>
      </c>
    </row>
    <row r="93" spans="2:25" ht="25.5" customHeight="1">
      <c r="B93" s="134" t="s">
        <v>27</v>
      </c>
      <c r="C93" s="135"/>
      <c r="D93" s="4">
        <f t="shared" si="15"/>
        <v>39</v>
      </c>
      <c r="E93" s="82">
        <v>24</v>
      </c>
      <c r="F93" s="83">
        <v>15</v>
      </c>
      <c r="G93" s="84">
        <v>22</v>
      </c>
      <c r="J93" s="59">
        <v>9</v>
      </c>
      <c r="K93" s="53">
        <f t="shared" si="11"/>
        <v>10</v>
      </c>
      <c r="L93" s="97">
        <v>4</v>
      </c>
      <c r="M93" s="98">
        <v>6</v>
      </c>
      <c r="N93" s="52">
        <v>34</v>
      </c>
      <c r="O93" s="53">
        <f t="shared" si="12"/>
        <v>49</v>
      </c>
      <c r="P93" s="97">
        <v>20</v>
      </c>
      <c r="Q93" s="98">
        <v>29</v>
      </c>
      <c r="R93" s="52">
        <v>59</v>
      </c>
      <c r="S93" s="53">
        <f t="shared" si="13"/>
        <v>26</v>
      </c>
      <c r="T93" s="97">
        <v>9</v>
      </c>
      <c r="U93" s="98">
        <v>17</v>
      </c>
      <c r="V93" s="52">
        <v>84</v>
      </c>
      <c r="W93" s="53">
        <f t="shared" si="14"/>
        <v>0</v>
      </c>
      <c r="X93" s="97">
        <v>0</v>
      </c>
      <c r="Y93" s="98">
        <v>0</v>
      </c>
    </row>
    <row r="94" spans="2:25" ht="25.5" customHeight="1">
      <c r="B94" s="134" t="s">
        <v>28</v>
      </c>
      <c r="C94" s="135"/>
      <c r="D94" s="4">
        <f t="shared" si="15"/>
        <v>27</v>
      </c>
      <c r="E94" s="82">
        <v>15</v>
      </c>
      <c r="F94" s="83">
        <v>12</v>
      </c>
      <c r="G94" s="84">
        <v>12</v>
      </c>
      <c r="J94" s="51" t="s">
        <v>51</v>
      </c>
      <c r="K94" s="56">
        <f t="shared" si="11"/>
        <v>51</v>
      </c>
      <c r="L94" s="56">
        <f>L95+L96+L97+L98+L99</f>
        <v>27</v>
      </c>
      <c r="M94" s="57">
        <f>M95+M96+M97+M98+M99</f>
        <v>24</v>
      </c>
      <c r="N94" s="51" t="s">
        <v>52</v>
      </c>
      <c r="O94" s="56">
        <f t="shared" si="12"/>
        <v>265</v>
      </c>
      <c r="P94" s="56">
        <f>P95+P96+P97+P98+P99</f>
        <v>131</v>
      </c>
      <c r="Q94" s="57">
        <f>Q95+Q96+Q97+Q98+Q99</f>
        <v>134</v>
      </c>
      <c r="R94" s="51" t="s">
        <v>53</v>
      </c>
      <c r="S94" s="56">
        <f t="shared" si="13"/>
        <v>102</v>
      </c>
      <c r="T94" s="56">
        <f>T95+T96+T97+T98+T99</f>
        <v>37</v>
      </c>
      <c r="U94" s="57">
        <f>U95+U96+U97+U98+U99</f>
        <v>65</v>
      </c>
      <c r="V94" s="51" t="s">
        <v>54</v>
      </c>
      <c r="W94" s="56">
        <f t="shared" si="14"/>
        <v>12</v>
      </c>
      <c r="X94" s="56">
        <f>X95+X96+X97+X98+X99</f>
        <v>5</v>
      </c>
      <c r="Y94" s="57">
        <f>Y95+Y96+Y97+Y98+Y99</f>
        <v>7</v>
      </c>
    </row>
    <row r="95" spans="2:25" ht="25.5" customHeight="1">
      <c r="B95" s="136" t="s">
        <v>18</v>
      </c>
      <c r="C95" s="135"/>
      <c r="D95" s="4">
        <f t="shared" si="15"/>
        <v>358</v>
      </c>
      <c r="E95" s="82">
        <v>172</v>
      </c>
      <c r="F95" s="83">
        <v>186</v>
      </c>
      <c r="G95" s="84">
        <v>276</v>
      </c>
      <c r="J95" s="52">
        <v>10</v>
      </c>
      <c r="K95" s="53">
        <f t="shared" si="11"/>
        <v>10</v>
      </c>
      <c r="L95" s="97">
        <v>4</v>
      </c>
      <c r="M95" s="98">
        <v>6</v>
      </c>
      <c r="N95" s="52">
        <v>35</v>
      </c>
      <c r="O95" s="53">
        <f t="shared" si="12"/>
        <v>55</v>
      </c>
      <c r="P95" s="97">
        <v>26</v>
      </c>
      <c r="Q95" s="98">
        <v>29</v>
      </c>
      <c r="R95" s="52">
        <v>60</v>
      </c>
      <c r="S95" s="53">
        <f t="shared" si="13"/>
        <v>21</v>
      </c>
      <c r="T95" s="97">
        <v>9</v>
      </c>
      <c r="U95" s="98">
        <v>12</v>
      </c>
      <c r="V95" s="52">
        <v>85</v>
      </c>
      <c r="W95" s="53">
        <f t="shared" si="14"/>
        <v>1</v>
      </c>
      <c r="X95" s="97">
        <v>0</v>
      </c>
      <c r="Y95" s="98">
        <v>1</v>
      </c>
    </row>
    <row r="96" spans="2:25" ht="25.5" customHeight="1">
      <c r="B96" s="134" t="s">
        <v>29</v>
      </c>
      <c r="C96" s="135"/>
      <c r="D96" s="4">
        <f t="shared" si="15"/>
        <v>211</v>
      </c>
      <c r="E96" s="82">
        <v>103</v>
      </c>
      <c r="F96" s="83">
        <v>108</v>
      </c>
      <c r="G96" s="84">
        <v>123</v>
      </c>
      <c r="J96" s="52">
        <v>11</v>
      </c>
      <c r="K96" s="53">
        <f t="shared" si="11"/>
        <v>12</v>
      </c>
      <c r="L96" s="97">
        <v>7</v>
      </c>
      <c r="M96" s="98">
        <v>5</v>
      </c>
      <c r="N96" s="52">
        <v>36</v>
      </c>
      <c r="O96" s="53">
        <f t="shared" si="12"/>
        <v>59</v>
      </c>
      <c r="P96" s="97">
        <v>29</v>
      </c>
      <c r="Q96" s="98">
        <v>30</v>
      </c>
      <c r="R96" s="52">
        <v>61</v>
      </c>
      <c r="S96" s="53">
        <f t="shared" si="13"/>
        <v>27</v>
      </c>
      <c r="T96" s="97">
        <v>8</v>
      </c>
      <c r="U96" s="98">
        <v>19</v>
      </c>
      <c r="V96" s="52">
        <v>86</v>
      </c>
      <c r="W96" s="53">
        <f t="shared" si="14"/>
        <v>5</v>
      </c>
      <c r="X96" s="97">
        <v>3</v>
      </c>
      <c r="Y96" s="98">
        <v>2</v>
      </c>
    </row>
    <row r="97" spans="2:25" ht="25.5" customHeight="1">
      <c r="B97" s="136" t="s">
        <v>19</v>
      </c>
      <c r="C97" s="135"/>
      <c r="D97" s="4">
        <f t="shared" si="15"/>
        <v>125</v>
      </c>
      <c r="E97" s="82">
        <v>55</v>
      </c>
      <c r="F97" s="83">
        <v>70</v>
      </c>
      <c r="G97" s="84">
        <v>85</v>
      </c>
      <c r="J97" s="52">
        <v>12</v>
      </c>
      <c r="K97" s="53">
        <f t="shared" si="11"/>
        <v>13</v>
      </c>
      <c r="L97" s="97">
        <v>7</v>
      </c>
      <c r="M97" s="98">
        <v>6</v>
      </c>
      <c r="N97" s="52">
        <v>37</v>
      </c>
      <c r="O97" s="53">
        <f t="shared" si="12"/>
        <v>46</v>
      </c>
      <c r="P97" s="97">
        <v>32</v>
      </c>
      <c r="Q97" s="98">
        <v>14</v>
      </c>
      <c r="R97" s="52">
        <v>62</v>
      </c>
      <c r="S97" s="53">
        <f t="shared" si="13"/>
        <v>25</v>
      </c>
      <c r="T97" s="97">
        <v>9</v>
      </c>
      <c r="U97" s="98">
        <v>16</v>
      </c>
      <c r="V97" s="52">
        <v>87</v>
      </c>
      <c r="W97" s="53">
        <f t="shared" si="14"/>
        <v>1</v>
      </c>
      <c r="X97" s="97">
        <v>0</v>
      </c>
      <c r="Y97" s="98">
        <v>1</v>
      </c>
    </row>
    <row r="98" spans="2:25" ht="25.5" customHeight="1">
      <c r="B98" s="134" t="s">
        <v>27</v>
      </c>
      <c r="C98" s="135"/>
      <c r="D98" s="4">
        <f t="shared" si="15"/>
        <v>65</v>
      </c>
      <c r="E98" s="82">
        <v>25</v>
      </c>
      <c r="F98" s="83">
        <v>40</v>
      </c>
      <c r="G98" s="84">
        <v>36</v>
      </c>
      <c r="J98" s="52">
        <v>13</v>
      </c>
      <c r="K98" s="53">
        <f t="shared" si="11"/>
        <v>2</v>
      </c>
      <c r="L98" s="97">
        <v>1</v>
      </c>
      <c r="M98" s="98">
        <v>1</v>
      </c>
      <c r="N98" s="52">
        <v>38</v>
      </c>
      <c r="O98" s="53">
        <f t="shared" si="12"/>
        <v>55</v>
      </c>
      <c r="P98" s="97">
        <v>22</v>
      </c>
      <c r="Q98" s="98">
        <v>33</v>
      </c>
      <c r="R98" s="52">
        <v>63</v>
      </c>
      <c r="S98" s="53">
        <f t="shared" si="13"/>
        <v>15</v>
      </c>
      <c r="T98" s="97">
        <v>5</v>
      </c>
      <c r="U98" s="98">
        <v>10</v>
      </c>
      <c r="V98" s="52">
        <v>88</v>
      </c>
      <c r="W98" s="53">
        <f t="shared" si="14"/>
        <v>3</v>
      </c>
      <c r="X98" s="97">
        <v>2</v>
      </c>
      <c r="Y98" s="98">
        <v>1</v>
      </c>
    </row>
    <row r="99" spans="2:25" ht="25.5" customHeight="1">
      <c r="B99" s="134" t="s">
        <v>28</v>
      </c>
      <c r="C99" s="135"/>
      <c r="D99" s="4">
        <f t="shared" si="15"/>
        <v>70</v>
      </c>
      <c r="E99" s="82">
        <v>31</v>
      </c>
      <c r="F99" s="83">
        <v>39</v>
      </c>
      <c r="G99" s="84">
        <v>43</v>
      </c>
      <c r="J99" s="52">
        <v>14</v>
      </c>
      <c r="K99" s="53">
        <f t="shared" si="11"/>
        <v>14</v>
      </c>
      <c r="L99" s="97">
        <v>8</v>
      </c>
      <c r="M99" s="98">
        <v>6</v>
      </c>
      <c r="N99" s="52">
        <v>39</v>
      </c>
      <c r="O99" s="53">
        <f t="shared" si="12"/>
        <v>50</v>
      </c>
      <c r="P99" s="97">
        <v>22</v>
      </c>
      <c r="Q99" s="98">
        <v>28</v>
      </c>
      <c r="R99" s="52">
        <v>64</v>
      </c>
      <c r="S99" s="53">
        <f t="shared" si="13"/>
        <v>14</v>
      </c>
      <c r="T99" s="97">
        <v>6</v>
      </c>
      <c r="U99" s="98">
        <v>8</v>
      </c>
      <c r="V99" s="52">
        <v>89</v>
      </c>
      <c r="W99" s="53">
        <f t="shared" si="14"/>
        <v>2</v>
      </c>
      <c r="X99" s="97">
        <v>0</v>
      </c>
      <c r="Y99" s="98">
        <v>2</v>
      </c>
    </row>
    <row r="100" spans="2:25" ht="25.5" customHeight="1">
      <c r="B100" s="134" t="s">
        <v>30</v>
      </c>
      <c r="C100" s="135"/>
      <c r="D100" s="4">
        <f t="shared" si="15"/>
        <v>226</v>
      </c>
      <c r="E100" s="82">
        <v>103</v>
      </c>
      <c r="F100" s="83">
        <v>123</v>
      </c>
      <c r="G100" s="84">
        <v>112</v>
      </c>
      <c r="J100" s="51" t="s">
        <v>55</v>
      </c>
      <c r="K100" s="56">
        <f t="shared" si="11"/>
        <v>241</v>
      </c>
      <c r="L100" s="56">
        <f>L101+L102+L103+L104+L105</f>
        <v>140</v>
      </c>
      <c r="M100" s="57">
        <f>M101+M102+M103+M104+M105</f>
        <v>101</v>
      </c>
      <c r="N100" s="51" t="s">
        <v>56</v>
      </c>
      <c r="O100" s="56">
        <f t="shared" si="12"/>
        <v>194</v>
      </c>
      <c r="P100" s="56">
        <f>P101+P102+P103+P104+P105</f>
        <v>84</v>
      </c>
      <c r="Q100" s="57">
        <f>Q101+Q102+Q103+Q104+Q105</f>
        <v>110</v>
      </c>
      <c r="R100" s="51" t="s">
        <v>57</v>
      </c>
      <c r="S100" s="56">
        <f t="shared" si="13"/>
        <v>66</v>
      </c>
      <c r="T100" s="56">
        <f>T101+T102+T103+T104+T105</f>
        <v>22</v>
      </c>
      <c r="U100" s="57">
        <f>U101+U102+U103+U104+U105</f>
        <v>44</v>
      </c>
      <c r="V100" s="51" t="s">
        <v>58</v>
      </c>
      <c r="W100" s="56">
        <f t="shared" si="14"/>
        <v>5</v>
      </c>
      <c r="X100" s="56">
        <f>X101+X102+X103+X104+X105</f>
        <v>3</v>
      </c>
      <c r="Y100" s="57">
        <f>Y101+Y102+Y103+Y104+Y105</f>
        <v>2</v>
      </c>
    </row>
    <row r="101" spans="2:25" ht="25.5" customHeight="1">
      <c r="B101" s="136" t="s">
        <v>20</v>
      </c>
      <c r="C101" s="135"/>
      <c r="D101" s="4">
        <f t="shared" si="15"/>
        <v>38</v>
      </c>
      <c r="E101" s="82">
        <v>11</v>
      </c>
      <c r="F101" s="83">
        <v>27</v>
      </c>
      <c r="G101" s="84">
        <v>20</v>
      </c>
      <c r="J101" s="52">
        <v>15</v>
      </c>
      <c r="K101" s="53">
        <f t="shared" si="11"/>
        <v>11</v>
      </c>
      <c r="L101" s="97">
        <v>8</v>
      </c>
      <c r="M101" s="98">
        <v>3</v>
      </c>
      <c r="N101" s="52">
        <v>40</v>
      </c>
      <c r="O101" s="53">
        <f t="shared" si="12"/>
        <v>46</v>
      </c>
      <c r="P101" s="97">
        <v>22</v>
      </c>
      <c r="Q101" s="98">
        <v>24</v>
      </c>
      <c r="R101" s="52">
        <v>65</v>
      </c>
      <c r="S101" s="53">
        <f t="shared" si="13"/>
        <v>13</v>
      </c>
      <c r="T101" s="97">
        <v>2</v>
      </c>
      <c r="U101" s="98">
        <v>11</v>
      </c>
      <c r="V101" s="52">
        <v>90</v>
      </c>
      <c r="W101" s="53">
        <f t="shared" si="14"/>
        <v>2</v>
      </c>
      <c r="X101" s="97">
        <v>1</v>
      </c>
      <c r="Y101" s="98">
        <v>1</v>
      </c>
    </row>
    <row r="102" spans="2:25" ht="25.5" customHeight="1" thickBot="1">
      <c r="B102" s="137" t="s">
        <v>21</v>
      </c>
      <c r="C102" s="138"/>
      <c r="D102" s="5">
        <f t="shared" si="15"/>
        <v>5</v>
      </c>
      <c r="E102" s="82">
        <v>0</v>
      </c>
      <c r="F102" s="83">
        <v>5</v>
      </c>
      <c r="G102" s="84">
        <v>4</v>
      </c>
      <c r="J102" s="52">
        <v>16</v>
      </c>
      <c r="K102" s="53">
        <f t="shared" si="11"/>
        <v>15</v>
      </c>
      <c r="L102" s="97">
        <v>10</v>
      </c>
      <c r="M102" s="98">
        <v>5</v>
      </c>
      <c r="N102" s="52">
        <v>41</v>
      </c>
      <c r="O102" s="53">
        <f t="shared" si="12"/>
        <v>27</v>
      </c>
      <c r="P102" s="97">
        <v>12</v>
      </c>
      <c r="Q102" s="98">
        <v>15</v>
      </c>
      <c r="R102" s="52">
        <v>66</v>
      </c>
      <c r="S102" s="53">
        <f t="shared" si="13"/>
        <v>13</v>
      </c>
      <c r="T102" s="97">
        <v>3</v>
      </c>
      <c r="U102" s="98">
        <v>10</v>
      </c>
      <c r="V102" s="52">
        <v>91</v>
      </c>
      <c r="W102" s="53">
        <f t="shared" si="14"/>
        <v>1</v>
      </c>
      <c r="X102" s="97">
        <v>1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3513</v>
      </c>
      <c r="E103" s="6">
        <f>SUM(E83:E102)</f>
        <v>1754</v>
      </c>
      <c r="F103" s="39">
        <f>SUM(F83:F102)</f>
        <v>1759</v>
      </c>
      <c r="G103" s="7">
        <f>SUM(G83:G102)</f>
        <v>2237</v>
      </c>
      <c r="J103" s="52">
        <v>17</v>
      </c>
      <c r="K103" s="53">
        <f t="shared" si="11"/>
        <v>18</v>
      </c>
      <c r="L103" s="97">
        <v>12</v>
      </c>
      <c r="M103" s="98">
        <v>6</v>
      </c>
      <c r="N103" s="52">
        <v>42</v>
      </c>
      <c r="O103" s="53">
        <f t="shared" si="12"/>
        <v>48</v>
      </c>
      <c r="P103" s="97">
        <v>23</v>
      </c>
      <c r="Q103" s="98">
        <v>25</v>
      </c>
      <c r="R103" s="52">
        <v>67</v>
      </c>
      <c r="S103" s="53">
        <f t="shared" si="13"/>
        <v>12</v>
      </c>
      <c r="T103" s="97">
        <v>5</v>
      </c>
      <c r="U103" s="98">
        <v>7</v>
      </c>
      <c r="V103" s="52">
        <v>92</v>
      </c>
      <c r="W103" s="53">
        <f t="shared" si="14"/>
        <v>0</v>
      </c>
      <c r="X103" s="97">
        <v>0</v>
      </c>
      <c r="Y103" s="98">
        <v>0</v>
      </c>
    </row>
    <row r="104" spans="2:25" ht="24.75" customHeight="1">
      <c r="J104" s="52">
        <v>18</v>
      </c>
      <c r="K104" s="53">
        <f t="shared" si="11"/>
        <v>60</v>
      </c>
      <c r="L104" s="97">
        <v>33</v>
      </c>
      <c r="M104" s="98">
        <v>27</v>
      </c>
      <c r="N104" s="52">
        <v>43</v>
      </c>
      <c r="O104" s="53">
        <f t="shared" si="12"/>
        <v>43</v>
      </c>
      <c r="P104" s="97">
        <v>18</v>
      </c>
      <c r="Q104" s="98">
        <v>25</v>
      </c>
      <c r="R104" s="52">
        <v>68</v>
      </c>
      <c r="S104" s="53">
        <f t="shared" si="13"/>
        <v>14</v>
      </c>
      <c r="T104" s="97">
        <v>7</v>
      </c>
      <c r="U104" s="98">
        <v>7</v>
      </c>
      <c r="V104" s="52">
        <v>93</v>
      </c>
      <c r="W104" s="53">
        <f t="shared" si="14"/>
        <v>2</v>
      </c>
      <c r="X104" s="97">
        <v>1</v>
      </c>
      <c r="Y104" s="98">
        <v>1</v>
      </c>
    </row>
    <row r="105" spans="2:25" ht="24.75" customHeight="1">
      <c r="J105" s="52">
        <v>19</v>
      </c>
      <c r="K105" s="53">
        <f t="shared" si="11"/>
        <v>137</v>
      </c>
      <c r="L105" s="97">
        <v>77</v>
      </c>
      <c r="M105" s="98">
        <v>60</v>
      </c>
      <c r="N105" s="52">
        <v>44</v>
      </c>
      <c r="O105" s="53">
        <f t="shared" si="12"/>
        <v>30</v>
      </c>
      <c r="P105" s="97">
        <v>9</v>
      </c>
      <c r="Q105" s="98">
        <v>21</v>
      </c>
      <c r="R105" s="52">
        <v>69</v>
      </c>
      <c r="S105" s="53">
        <f t="shared" si="13"/>
        <v>14</v>
      </c>
      <c r="T105" s="97">
        <v>5</v>
      </c>
      <c r="U105" s="98">
        <v>9</v>
      </c>
      <c r="V105" s="52">
        <v>94</v>
      </c>
      <c r="W105" s="53">
        <f t="shared" si="14"/>
        <v>0</v>
      </c>
      <c r="X105" s="97"/>
      <c r="Y105" s="98">
        <v>0</v>
      </c>
    </row>
    <row r="106" spans="2:25" ht="24.75" customHeight="1">
      <c r="J106" s="51" t="s">
        <v>59</v>
      </c>
      <c r="K106" s="56">
        <f t="shared" si="11"/>
        <v>799</v>
      </c>
      <c r="L106" s="56">
        <f>L107+L108+L109+L110+L111</f>
        <v>441</v>
      </c>
      <c r="M106" s="57">
        <f>M107+M108+M109+M110+M111</f>
        <v>358</v>
      </c>
      <c r="N106" s="51" t="s">
        <v>60</v>
      </c>
      <c r="O106" s="56">
        <f t="shared" si="12"/>
        <v>278</v>
      </c>
      <c r="P106" s="56">
        <f>P107+P108+P109+P110+P111</f>
        <v>120</v>
      </c>
      <c r="Q106" s="57">
        <f>Q107+Q108+Q109+Q110+Q111</f>
        <v>158</v>
      </c>
      <c r="R106" s="51" t="s">
        <v>61</v>
      </c>
      <c r="S106" s="56">
        <f t="shared" si="13"/>
        <v>36</v>
      </c>
      <c r="T106" s="56">
        <f>T107+T108+T109+T110+T111</f>
        <v>13</v>
      </c>
      <c r="U106" s="57">
        <f>U107+U108+U109+U110+U111</f>
        <v>23</v>
      </c>
      <c r="V106" s="51" t="s">
        <v>62</v>
      </c>
      <c r="W106" s="56">
        <f t="shared" si="14"/>
        <v>1</v>
      </c>
      <c r="X106" s="56">
        <f>X107+X108+X109+X110+X111</f>
        <v>1</v>
      </c>
      <c r="Y106" s="57">
        <f>Y107+Y108+Y109+Y110+Y111</f>
        <v>0</v>
      </c>
    </row>
    <row r="107" spans="2:25" ht="24.75" customHeight="1">
      <c r="J107" s="52">
        <v>20</v>
      </c>
      <c r="K107" s="53">
        <f t="shared" si="11"/>
        <v>141</v>
      </c>
      <c r="L107" s="97">
        <v>83</v>
      </c>
      <c r="M107" s="98">
        <v>58</v>
      </c>
      <c r="N107" s="52">
        <v>45</v>
      </c>
      <c r="O107" s="53">
        <f t="shared" si="12"/>
        <v>59</v>
      </c>
      <c r="P107" s="97">
        <v>23</v>
      </c>
      <c r="Q107" s="98">
        <v>36</v>
      </c>
      <c r="R107" s="52">
        <v>70</v>
      </c>
      <c r="S107" s="53">
        <f t="shared" si="13"/>
        <v>10</v>
      </c>
      <c r="T107" s="97">
        <v>4</v>
      </c>
      <c r="U107" s="98">
        <v>6</v>
      </c>
      <c r="V107" s="52">
        <v>95</v>
      </c>
      <c r="W107" s="53">
        <f t="shared" si="14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1"/>
        <v>154</v>
      </c>
      <c r="L108" s="97">
        <v>79</v>
      </c>
      <c r="M108" s="98">
        <v>75</v>
      </c>
      <c r="N108" s="52">
        <v>46</v>
      </c>
      <c r="O108" s="53">
        <f t="shared" si="12"/>
        <v>58</v>
      </c>
      <c r="P108" s="97">
        <v>29</v>
      </c>
      <c r="Q108" s="98">
        <v>29</v>
      </c>
      <c r="R108" s="52">
        <v>71</v>
      </c>
      <c r="S108" s="53">
        <f t="shared" si="13"/>
        <v>4</v>
      </c>
      <c r="T108" s="97">
        <v>2</v>
      </c>
      <c r="U108" s="98">
        <v>2</v>
      </c>
      <c r="V108" s="52">
        <v>96</v>
      </c>
      <c r="W108" s="53">
        <f t="shared" si="14"/>
        <v>1</v>
      </c>
      <c r="X108" s="97">
        <v>1</v>
      </c>
      <c r="Y108" s="98">
        <v>0</v>
      </c>
    </row>
    <row r="109" spans="2:25" ht="24.75" customHeight="1">
      <c r="J109" s="52">
        <v>22</v>
      </c>
      <c r="K109" s="53">
        <f t="shared" si="11"/>
        <v>158</v>
      </c>
      <c r="L109" s="97">
        <v>84</v>
      </c>
      <c r="M109" s="98">
        <v>74</v>
      </c>
      <c r="N109" s="52">
        <v>47</v>
      </c>
      <c r="O109" s="53">
        <f t="shared" si="12"/>
        <v>45</v>
      </c>
      <c r="P109" s="97">
        <v>16</v>
      </c>
      <c r="Q109" s="98">
        <v>29</v>
      </c>
      <c r="R109" s="52">
        <v>72</v>
      </c>
      <c r="S109" s="53">
        <f t="shared" si="13"/>
        <v>7</v>
      </c>
      <c r="T109" s="97">
        <v>2</v>
      </c>
      <c r="U109" s="98">
        <v>5</v>
      </c>
      <c r="V109" s="52">
        <v>97</v>
      </c>
      <c r="W109" s="53">
        <f t="shared" si="14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1"/>
        <v>166</v>
      </c>
      <c r="L110" s="97">
        <v>82</v>
      </c>
      <c r="M110" s="98">
        <v>84</v>
      </c>
      <c r="N110" s="52">
        <v>48</v>
      </c>
      <c r="O110" s="53">
        <f>P110+Q110</f>
        <v>60</v>
      </c>
      <c r="P110" s="97">
        <v>25</v>
      </c>
      <c r="Q110" s="98">
        <v>35</v>
      </c>
      <c r="R110" s="52">
        <v>73</v>
      </c>
      <c r="S110" s="53">
        <f t="shared" si="13"/>
        <v>7</v>
      </c>
      <c r="T110" s="97">
        <v>4</v>
      </c>
      <c r="U110" s="98">
        <v>3</v>
      </c>
      <c r="V110" s="52">
        <v>98</v>
      </c>
      <c r="W110" s="53">
        <f t="shared" si="14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1"/>
        <v>180</v>
      </c>
      <c r="L111" s="99">
        <v>113</v>
      </c>
      <c r="M111" s="100">
        <v>67</v>
      </c>
      <c r="N111" s="62">
        <v>49</v>
      </c>
      <c r="O111" s="63">
        <f>P111+Q111</f>
        <v>56</v>
      </c>
      <c r="P111" s="99">
        <v>27</v>
      </c>
      <c r="Q111" s="100">
        <v>29</v>
      </c>
      <c r="R111" s="62">
        <v>74</v>
      </c>
      <c r="S111" s="63">
        <f t="shared" si="13"/>
        <v>8</v>
      </c>
      <c r="T111" s="99">
        <v>1</v>
      </c>
      <c r="U111" s="100">
        <v>7</v>
      </c>
      <c r="V111" s="52">
        <v>99</v>
      </c>
      <c r="W111" s="53">
        <f t="shared" si="14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4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4"/>
        <v>3513</v>
      </c>
      <c r="X113" s="124">
        <f>L82+L88+L94+L100+L106+L112+P82+P88+P94+P100+P106+P112+T82+T88+T94+T100+T106+T112+X82+X88+X94+X100+X106+X112</f>
        <v>1754</v>
      </c>
      <c r="Y113" s="126">
        <f>M82+M88+M94+M100+M106+M112+Q82+Q88+Q94+Q100+Q106+Q112+U82+U88+U94+U100+U106+U112+Y82+Y88+Y94+Y100+Y106+Y112</f>
        <v>1759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153</v>
      </c>
      <c r="P115" s="71">
        <f>$T$100+$T106+$X$82+$X$88+$X$94+$X$100+$X$106+$X$112</f>
        <v>62</v>
      </c>
      <c r="Q115" s="71">
        <f>$U$100+$U$106+$Y$82+$Y$88+$Y$94+$Y$100+$Y$106+$Y$112</f>
        <v>91</v>
      </c>
      <c r="V115" s="72"/>
      <c r="W115" s="72"/>
      <c r="X115" s="72"/>
      <c r="Y115" s="72"/>
    </row>
  </sheetData>
  <sheetProtection formatCells="0" selectLockedCells="1"/>
  <mergeCells count="109">
    <mergeCell ref="H14:H15"/>
    <mergeCell ref="D14:F14"/>
    <mergeCell ref="G14:G15"/>
    <mergeCell ref="C13:G13"/>
    <mergeCell ref="D1:F2"/>
    <mergeCell ref="F3:G3"/>
    <mergeCell ref="B4:D5"/>
    <mergeCell ref="B6:D6"/>
    <mergeCell ref="C7:D7"/>
    <mergeCell ref="C8:D8"/>
    <mergeCell ref="B16:C16"/>
    <mergeCell ref="B17:C17"/>
    <mergeCell ref="B18:C18"/>
    <mergeCell ref="B19:C19"/>
    <mergeCell ref="B20:C20"/>
    <mergeCell ref="B10:C10"/>
    <mergeCell ref="B11:C11"/>
    <mergeCell ref="B14:C15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9:G39"/>
    <mergeCell ref="B41:F41"/>
    <mergeCell ref="B42:C43"/>
    <mergeCell ref="D42:F42"/>
    <mergeCell ref="G42:G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78:G78"/>
    <mergeCell ref="B81:C82"/>
    <mergeCell ref="D81:F81"/>
    <mergeCell ref="G81:G82"/>
    <mergeCell ref="B83:C83"/>
    <mergeCell ref="B80:F80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102:C102"/>
    <mergeCell ref="B103:C103"/>
    <mergeCell ref="B96:C96"/>
    <mergeCell ref="B97:C97"/>
    <mergeCell ref="B98:C98"/>
    <mergeCell ref="B99:C99"/>
    <mergeCell ref="B100:C100"/>
    <mergeCell ref="B101:C101"/>
    <mergeCell ref="J1:Y1"/>
    <mergeCell ref="J2:Q2"/>
    <mergeCell ref="R2:Y2"/>
    <mergeCell ref="V35:V36"/>
    <mergeCell ref="W35:W36"/>
    <mergeCell ref="X35:X36"/>
    <mergeCell ref="Y35:Y36"/>
    <mergeCell ref="J39:Y39"/>
    <mergeCell ref="J40:Y40"/>
    <mergeCell ref="V113:V114"/>
    <mergeCell ref="W113:W114"/>
    <mergeCell ref="X113:X114"/>
    <mergeCell ref="Y113:Y114"/>
    <mergeCell ref="J41:Q41"/>
    <mergeCell ref="R41:Y41"/>
    <mergeCell ref="V74:V75"/>
    <mergeCell ref="W74:W75"/>
    <mergeCell ref="X74:X75"/>
    <mergeCell ref="Y74:Y75"/>
    <mergeCell ref="J78:Y78"/>
    <mergeCell ref="J79:Y79"/>
    <mergeCell ref="J80:Q80"/>
    <mergeCell ref="R80:Y80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平成30年1月1日現在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174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2002</v>
      </c>
      <c r="L4" s="49">
        <f>L5+L6+L7+L8+L9</f>
        <v>1016</v>
      </c>
      <c r="M4" s="50">
        <f>M5+M6+M7+M8+M9</f>
        <v>986</v>
      </c>
      <c r="N4" s="51" t="s">
        <v>44</v>
      </c>
      <c r="O4" s="49">
        <f t="shared" ref="O4:O33" si="1">P4+Q4</f>
        <v>3827</v>
      </c>
      <c r="P4" s="49">
        <f>P5+P6+P7+P8+P9</f>
        <v>1998</v>
      </c>
      <c r="Q4" s="50">
        <f>Q5+Q6+Q7+Q8+Q9</f>
        <v>1829</v>
      </c>
      <c r="R4" s="51" t="s">
        <v>45</v>
      </c>
      <c r="S4" s="49">
        <f t="shared" ref="S4:S33" si="2">T4+U4</f>
        <v>4122</v>
      </c>
      <c r="T4" s="49">
        <f>T5+T6+T7+T8+T9</f>
        <v>2139</v>
      </c>
      <c r="U4" s="50">
        <f>U5+U6+U7+U8+U9</f>
        <v>1983</v>
      </c>
      <c r="V4" s="51" t="s">
        <v>46</v>
      </c>
      <c r="W4" s="49">
        <f t="shared" ref="W4:W35" si="3">X4+Y4</f>
        <v>2858</v>
      </c>
      <c r="X4" s="49">
        <f>X5+X6+X7+X8+X9</f>
        <v>1286</v>
      </c>
      <c r="Y4" s="50">
        <f>Y5+Y6+Y7+Y8+Y9</f>
        <v>1572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366</v>
      </c>
      <c r="L5" s="54">
        <v>180</v>
      </c>
      <c r="M5" s="55">
        <v>186</v>
      </c>
      <c r="N5" s="52">
        <v>25</v>
      </c>
      <c r="O5" s="53">
        <f t="shared" si="1"/>
        <v>836</v>
      </c>
      <c r="P5" s="54">
        <v>435</v>
      </c>
      <c r="Q5" s="55">
        <v>401</v>
      </c>
      <c r="R5" s="52">
        <v>50</v>
      </c>
      <c r="S5" s="53">
        <f t="shared" si="2"/>
        <v>908</v>
      </c>
      <c r="T5" s="54">
        <v>468</v>
      </c>
      <c r="U5" s="55">
        <v>440</v>
      </c>
      <c r="V5" s="52">
        <v>75</v>
      </c>
      <c r="W5" s="53">
        <f t="shared" si="3"/>
        <v>701</v>
      </c>
      <c r="X5" s="54">
        <v>322</v>
      </c>
      <c r="Y5" s="55">
        <v>379</v>
      </c>
    </row>
    <row r="6" spans="1:25" ht="24.75" customHeight="1" thickTop="1">
      <c r="B6" s="173" t="s">
        <v>31</v>
      </c>
      <c r="C6" s="174"/>
      <c r="D6" s="175"/>
      <c r="E6" s="16">
        <f>F6+G6</f>
        <v>58384</v>
      </c>
      <c r="F6" s="40">
        <f>SUM(F7:F8)</f>
        <v>29164</v>
      </c>
      <c r="G6" s="41">
        <f>SUM(G7:G8)</f>
        <v>29220</v>
      </c>
      <c r="J6" s="52">
        <v>1</v>
      </c>
      <c r="K6" s="53">
        <f t="shared" si="0"/>
        <v>416</v>
      </c>
      <c r="L6" s="54">
        <v>212</v>
      </c>
      <c r="M6" s="55">
        <v>204</v>
      </c>
      <c r="N6" s="52">
        <v>26</v>
      </c>
      <c r="O6" s="53">
        <f t="shared" si="1"/>
        <v>746</v>
      </c>
      <c r="P6" s="54">
        <v>392</v>
      </c>
      <c r="Q6" s="55">
        <v>354</v>
      </c>
      <c r="R6" s="52">
        <v>51</v>
      </c>
      <c r="S6" s="53">
        <f t="shared" si="2"/>
        <v>697</v>
      </c>
      <c r="T6" s="54">
        <v>360</v>
      </c>
      <c r="U6" s="55">
        <v>337</v>
      </c>
      <c r="V6" s="52">
        <v>76</v>
      </c>
      <c r="W6" s="53">
        <f t="shared" si="3"/>
        <v>607</v>
      </c>
      <c r="X6" s="54">
        <v>290</v>
      </c>
      <c r="Y6" s="55">
        <v>317</v>
      </c>
    </row>
    <row r="7" spans="1:25" ht="24.75" customHeight="1">
      <c r="B7" s="20"/>
      <c r="C7" s="176" t="s">
        <v>32</v>
      </c>
      <c r="D7" s="135"/>
      <c r="E7" s="14">
        <f>F7+G7</f>
        <v>54722</v>
      </c>
      <c r="F7" s="15">
        <v>27365</v>
      </c>
      <c r="G7" s="35">
        <v>27357</v>
      </c>
      <c r="J7" s="52">
        <v>2</v>
      </c>
      <c r="K7" s="53">
        <f t="shared" si="0"/>
        <v>412</v>
      </c>
      <c r="L7" s="54">
        <v>205</v>
      </c>
      <c r="M7" s="55">
        <v>207</v>
      </c>
      <c r="N7" s="52">
        <v>27</v>
      </c>
      <c r="O7" s="53">
        <f t="shared" si="1"/>
        <v>802</v>
      </c>
      <c r="P7" s="54">
        <v>397</v>
      </c>
      <c r="Q7" s="55">
        <v>405</v>
      </c>
      <c r="R7" s="52">
        <v>52</v>
      </c>
      <c r="S7" s="53">
        <f t="shared" si="2"/>
        <v>909</v>
      </c>
      <c r="T7" s="54">
        <v>467</v>
      </c>
      <c r="U7" s="55">
        <v>442</v>
      </c>
      <c r="V7" s="52">
        <v>77</v>
      </c>
      <c r="W7" s="53">
        <f t="shared" si="3"/>
        <v>620</v>
      </c>
      <c r="X7" s="54">
        <v>276</v>
      </c>
      <c r="Y7" s="55">
        <v>344</v>
      </c>
    </row>
    <row r="8" spans="1:25" ht="24.75" customHeight="1" thickBot="1">
      <c r="B8" s="24"/>
      <c r="C8" s="177" t="s">
        <v>33</v>
      </c>
      <c r="D8" s="178"/>
      <c r="E8" s="25">
        <f>F8+G8</f>
        <v>3662</v>
      </c>
      <c r="F8" s="26">
        <v>1799</v>
      </c>
      <c r="G8" s="36">
        <v>1863</v>
      </c>
      <c r="J8" s="52">
        <v>3</v>
      </c>
      <c r="K8" s="53">
        <f t="shared" si="0"/>
        <v>390</v>
      </c>
      <c r="L8" s="54">
        <v>190</v>
      </c>
      <c r="M8" s="55">
        <v>200</v>
      </c>
      <c r="N8" s="52">
        <v>28</v>
      </c>
      <c r="O8" s="53">
        <f t="shared" si="1"/>
        <v>739</v>
      </c>
      <c r="P8" s="54">
        <v>396</v>
      </c>
      <c r="Q8" s="55">
        <v>343</v>
      </c>
      <c r="R8" s="52">
        <v>53</v>
      </c>
      <c r="S8" s="53">
        <f t="shared" si="2"/>
        <v>843</v>
      </c>
      <c r="T8" s="54">
        <v>447</v>
      </c>
      <c r="U8" s="55">
        <v>396</v>
      </c>
      <c r="V8" s="52">
        <v>78</v>
      </c>
      <c r="W8" s="53">
        <f t="shared" si="3"/>
        <v>503</v>
      </c>
      <c r="X8" s="54">
        <v>205</v>
      </c>
      <c r="Y8" s="55">
        <v>298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418</v>
      </c>
      <c r="L9" s="54">
        <v>229</v>
      </c>
      <c r="M9" s="55">
        <v>189</v>
      </c>
      <c r="N9" s="52">
        <v>29</v>
      </c>
      <c r="O9" s="53">
        <f t="shared" si="1"/>
        <v>704</v>
      </c>
      <c r="P9" s="54">
        <v>378</v>
      </c>
      <c r="Q9" s="55">
        <v>326</v>
      </c>
      <c r="R9" s="52">
        <v>54</v>
      </c>
      <c r="S9" s="53">
        <f t="shared" si="2"/>
        <v>765</v>
      </c>
      <c r="T9" s="54">
        <v>397</v>
      </c>
      <c r="U9" s="55">
        <v>368</v>
      </c>
      <c r="V9" s="52">
        <v>79</v>
      </c>
      <c r="W9" s="53">
        <f t="shared" si="3"/>
        <v>427</v>
      </c>
      <c r="X9" s="54">
        <v>193</v>
      </c>
      <c r="Y9" s="55">
        <v>234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2058</v>
      </c>
      <c r="L10" s="56">
        <f>L11+L12+L13+L14+L15</f>
        <v>1028</v>
      </c>
      <c r="M10" s="57">
        <f>M11+M12+M13+M14+M15</f>
        <v>1030</v>
      </c>
      <c r="N10" s="51" t="s">
        <v>48</v>
      </c>
      <c r="O10" s="56">
        <f t="shared" si="1"/>
        <v>3400</v>
      </c>
      <c r="P10" s="56">
        <f>P11+P12+P13+P14+P15</f>
        <v>1850</v>
      </c>
      <c r="Q10" s="57">
        <f>Q11+Q12+Q13+Q14+Q15</f>
        <v>1550</v>
      </c>
      <c r="R10" s="58" t="s">
        <v>49</v>
      </c>
      <c r="S10" s="56">
        <f t="shared" si="2"/>
        <v>3730</v>
      </c>
      <c r="T10" s="56">
        <f>T11+T12+T13+T14+T15</f>
        <v>1854</v>
      </c>
      <c r="U10" s="57">
        <f>U11+U12+U13+U14+U15</f>
        <v>1876</v>
      </c>
      <c r="V10" s="51" t="s">
        <v>50</v>
      </c>
      <c r="W10" s="56">
        <f t="shared" si="3"/>
        <v>2160</v>
      </c>
      <c r="X10" s="56">
        <f>X11+X12+X13+X14+X15</f>
        <v>866</v>
      </c>
      <c r="Y10" s="57">
        <f>Y11+Y12+Y13+Y14+Y15</f>
        <v>1294</v>
      </c>
    </row>
    <row r="11" spans="1:25" ht="24.75" customHeight="1" thickBot="1">
      <c r="B11" s="159" t="s">
        <v>5</v>
      </c>
      <c r="C11" s="160"/>
      <c r="D11" s="33">
        <f>SUM(E11:G11)</f>
        <v>30176</v>
      </c>
      <c r="E11" s="26">
        <v>27277</v>
      </c>
      <c r="F11" s="26">
        <v>2358</v>
      </c>
      <c r="G11" s="34">
        <v>541</v>
      </c>
      <c r="J11" s="59">
        <v>5</v>
      </c>
      <c r="K11" s="53">
        <f t="shared" si="0"/>
        <v>371</v>
      </c>
      <c r="L11" s="54">
        <v>177</v>
      </c>
      <c r="M11" s="55">
        <v>194</v>
      </c>
      <c r="N11" s="52">
        <v>30</v>
      </c>
      <c r="O11" s="53">
        <f t="shared" si="1"/>
        <v>697</v>
      </c>
      <c r="P11" s="54">
        <v>381</v>
      </c>
      <c r="Q11" s="55">
        <v>316</v>
      </c>
      <c r="R11" s="52">
        <v>55</v>
      </c>
      <c r="S11" s="53">
        <f t="shared" si="2"/>
        <v>717</v>
      </c>
      <c r="T11" s="54">
        <v>359</v>
      </c>
      <c r="U11" s="55">
        <v>358</v>
      </c>
      <c r="V11" s="52">
        <v>80</v>
      </c>
      <c r="W11" s="53">
        <f t="shared" si="3"/>
        <v>508</v>
      </c>
      <c r="X11" s="54">
        <v>220</v>
      </c>
      <c r="Y11" s="55">
        <v>288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412</v>
      </c>
      <c r="L12" s="54">
        <v>225</v>
      </c>
      <c r="M12" s="55">
        <v>187</v>
      </c>
      <c r="N12" s="52">
        <v>31</v>
      </c>
      <c r="O12" s="53">
        <f t="shared" si="1"/>
        <v>665</v>
      </c>
      <c r="P12" s="54">
        <v>352</v>
      </c>
      <c r="Q12" s="55">
        <v>313</v>
      </c>
      <c r="R12" s="52">
        <v>56</v>
      </c>
      <c r="S12" s="53">
        <f t="shared" si="2"/>
        <v>749</v>
      </c>
      <c r="T12" s="54">
        <v>354</v>
      </c>
      <c r="U12" s="55">
        <v>395</v>
      </c>
      <c r="V12" s="52">
        <v>81</v>
      </c>
      <c r="W12" s="53">
        <f t="shared" si="3"/>
        <v>449</v>
      </c>
      <c r="X12" s="54">
        <v>204</v>
      </c>
      <c r="Y12" s="55">
        <v>245</v>
      </c>
    </row>
    <row r="13" spans="1:25" ht="22.5" customHeight="1" thickBot="1">
      <c r="A13" s="3"/>
      <c r="B13" s="76"/>
      <c r="C13" s="165" t="s">
        <v>157</v>
      </c>
      <c r="D13" s="166"/>
      <c r="E13" s="166"/>
      <c r="F13" s="166"/>
      <c r="G13" s="166"/>
      <c r="J13" s="59">
        <v>7</v>
      </c>
      <c r="K13" s="53">
        <f t="shared" si="0"/>
        <v>428</v>
      </c>
      <c r="L13" s="54">
        <v>199</v>
      </c>
      <c r="M13" s="55">
        <v>229</v>
      </c>
      <c r="N13" s="52">
        <v>32</v>
      </c>
      <c r="O13" s="53">
        <f t="shared" si="1"/>
        <v>635</v>
      </c>
      <c r="P13" s="54">
        <v>364</v>
      </c>
      <c r="Q13" s="55">
        <v>271</v>
      </c>
      <c r="R13" s="52">
        <v>57</v>
      </c>
      <c r="S13" s="53">
        <f t="shared" si="2"/>
        <v>811</v>
      </c>
      <c r="T13" s="54">
        <v>411</v>
      </c>
      <c r="U13" s="55">
        <v>400</v>
      </c>
      <c r="V13" s="52">
        <v>82</v>
      </c>
      <c r="W13" s="53">
        <f t="shared" si="3"/>
        <v>436</v>
      </c>
      <c r="X13" s="54">
        <v>152</v>
      </c>
      <c r="Y13" s="55">
        <v>284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158</v>
      </c>
      <c r="H14" s="161" t="s">
        <v>80</v>
      </c>
      <c r="J14" s="59">
        <v>8</v>
      </c>
      <c r="K14" s="53">
        <f t="shared" si="0"/>
        <v>415</v>
      </c>
      <c r="L14" s="54">
        <v>212</v>
      </c>
      <c r="M14" s="55">
        <v>203</v>
      </c>
      <c r="N14" s="52">
        <v>33</v>
      </c>
      <c r="O14" s="53">
        <f t="shared" si="1"/>
        <v>718</v>
      </c>
      <c r="P14" s="54">
        <v>379</v>
      </c>
      <c r="Q14" s="55">
        <v>339</v>
      </c>
      <c r="R14" s="52">
        <v>58</v>
      </c>
      <c r="S14" s="53">
        <f t="shared" si="2"/>
        <v>713</v>
      </c>
      <c r="T14" s="54">
        <v>356</v>
      </c>
      <c r="U14" s="55">
        <v>357</v>
      </c>
      <c r="V14" s="52">
        <v>83</v>
      </c>
      <c r="W14" s="53">
        <f t="shared" si="3"/>
        <v>399</v>
      </c>
      <c r="X14" s="54">
        <v>164</v>
      </c>
      <c r="Y14" s="55">
        <v>235</v>
      </c>
    </row>
    <row r="15" spans="1:25" ht="26.1" customHeight="1" thickBot="1">
      <c r="A15" s="10"/>
      <c r="B15" s="148"/>
      <c r="C15" s="149"/>
      <c r="D15" s="19" t="s">
        <v>159</v>
      </c>
      <c r="E15" s="18" t="s">
        <v>160</v>
      </c>
      <c r="F15" s="17" t="s">
        <v>161</v>
      </c>
      <c r="G15" s="164"/>
      <c r="H15" s="162"/>
      <c r="J15" s="59">
        <v>9</v>
      </c>
      <c r="K15" s="53">
        <f t="shared" si="0"/>
        <v>432</v>
      </c>
      <c r="L15" s="54">
        <v>215</v>
      </c>
      <c r="M15" s="55">
        <v>217</v>
      </c>
      <c r="N15" s="52">
        <v>34</v>
      </c>
      <c r="O15" s="53">
        <f t="shared" si="1"/>
        <v>685</v>
      </c>
      <c r="P15" s="54">
        <v>374</v>
      </c>
      <c r="Q15" s="55">
        <v>311</v>
      </c>
      <c r="R15" s="52">
        <v>59</v>
      </c>
      <c r="S15" s="53">
        <f t="shared" si="2"/>
        <v>740</v>
      </c>
      <c r="T15" s="54">
        <v>374</v>
      </c>
      <c r="U15" s="55">
        <v>366</v>
      </c>
      <c r="V15" s="52">
        <v>84</v>
      </c>
      <c r="W15" s="53">
        <f t="shared" si="3"/>
        <v>368</v>
      </c>
      <c r="X15" s="54">
        <v>126</v>
      </c>
      <c r="Y15" s="55">
        <v>242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18468</v>
      </c>
      <c r="E16" s="28">
        <v>9162</v>
      </c>
      <c r="F16" s="37">
        <v>9306</v>
      </c>
      <c r="G16" s="28">
        <v>9374</v>
      </c>
      <c r="H16" s="104">
        <v>129</v>
      </c>
      <c r="J16" s="51" t="s">
        <v>51</v>
      </c>
      <c r="K16" s="56">
        <f t="shared" si="0"/>
        <v>2136</v>
      </c>
      <c r="L16" s="56">
        <f>L17+L18+L19+L20+L21</f>
        <v>1076</v>
      </c>
      <c r="M16" s="57">
        <f>M17+M18+M19+M20+M21</f>
        <v>1060</v>
      </c>
      <c r="N16" s="51" t="s">
        <v>52</v>
      </c>
      <c r="O16" s="56">
        <f t="shared" si="1"/>
        <v>3527</v>
      </c>
      <c r="P16" s="56">
        <f>P17+P18+P19+P20+P21</f>
        <v>1885</v>
      </c>
      <c r="Q16" s="57">
        <f>Q17+Q18+Q19+Q20+Q21</f>
        <v>1642</v>
      </c>
      <c r="R16" s="51" t="s">
        <v>53</v>
      </c>
      <c r="S16" s="56">
        <f t="shared" si="2"/>
        <v>3631</v>
      </c>
      <c r="T16" s="56">
        <f>T17+T18+T19+T20+T21</f>
        <v>1915</v>
      </c>
      <c r="U16" s="57">
        <f>U17+U18+U19+U20+U21</f>
        <v>1716</v>
      </c>
      <c r="V16" s="51" t="s">
        <v>54</v>
      </c>
      <c r="W16" s="56">
        <f t="shared" si="3"/>
        <v>1321</v>
      </c>
      <c r="X16" s="56">
        <f>X17+X18+X19+X20+X21</f>
        <v>417</v>
      </c>
      <c r="Y16" s="57">
        <f>Y17+Y18+Y19+Y20+Y21</f>
        <v>904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393</v>
      </c>
      <c r="L17" s="54">
        <v>206</v>
      </c>
      <c r="M17" s="55">
        <v>187</v>
      </c>
      <c r="N17" s="52">
        <v>35</v>
      </c>
      <c r="O17" s="53">
        <f t="shared" si="1"/>
        <v>714</v>
      </c>
      <c r="P17" s="54">
        <v>381</v>
      </c>
      <c r="Q17" s="55">
        <v>333</v>
      </c>
      <c r="R17" s="52">
        <v>60</v>
      </c>
      <c r="S17" s="53">
        <f t="shared" si="2"/>
        <v>715</v>
      </c>
      <c r="T17" s="54">
        <v>382</v>
      </c>
      <c r="U17" s="55">
        <v>333</v>
      </c>
      <c r="V17" s="52">
        <v>85</v>
      </c>
      <c r="W17" s="53">
        <f t="shared" si="3"/>
        <v>316</v>
      </c>
      <c r="X17" s="54">
        <v>112</v>
      </c>
      <c r="Y17" s="55">
        <v>204</v>
      </c>
    </row>
    <row r="18" spans="1:25" ht="25.15" customHeight="1">
      <c r="A18" s="10"/>
      <c r="B18" s="142" t="s">
        <v>11</v>
      </c>
      <c r="C18" s="143"/>
      <c r="D18" s="4">
        <f t="shared" si="4"/>
        <v>13369</v>
      </c>
      <c r="E18" s="8">
        <v>6743</v>
      </c>
      <c r="F18" s="38">
        <v>6626</v>
      </c>
      <c r="G18" s="8">
        <v>6979</v>
      </c>
      <c r="H18" s="106">
        <v>151</v>
      </c>
      <c r="J18" s="52">
        <v>11</v>
      </c>
      <c r="K18" s="53">
        <f t="shared" si="0"/>
        <v>422</v>
      </c>
      <c r="L18" s="54">
        <v>200</v>
      </c>
      <c r="M18" s="55">
        <v>222</v>
      </c>
      <c r="N18" s="52">
        <v>36</v>
      </c>
      <c r="O18" s="53">
        <f t="shared" si="1"/>
        <v>696</v>
      </c>
      <c r="P18" s="54">
        <v>362</v>
      </c>
      <c r="Q18" s="55">
        <v>334</v>
      </c>
      <c r="R18" s="52">
        <v>61</v>
      </c>
      <c r="S18" s="53">
        <f t="shared" si="2"/>
        <v>741</v>
      </c>
      <c r="T18" s="54">
        <v>393</v>
      </c>
      <c r="U18" s="55">
        <v>348</v>
      </c>
      <c r="V18" s="52">
        <v>86</v>
      </c>
      <c r="W18" s="53">
        <f t="shared" si="3"/>
        <v>315</v>
      </c>
      <c r="X18" s="54">
        <v>107</v>
      </c>
      <c r="Y18" s="55">
        <v>208</v>
      </c>
    </row>
    <row r="19" spans="1:25" ht="25.15" customHeight="1">
      <c r="A19" s="10"/>
      <c r="B19" s="141" t="s">
        <v>12</v>
      </c>
      <c r="C19" s="135"/>
      <c r="D19" s="4">
        <f t="shared" si="4"/>
        <v>214</v>
      </c>
      <c r="E19" s="8">
        <v>104</v>
      </c>
      <c r="F19" s="38">
        <v>110</v>
      </c>
      <c r="G19" s="8">
        <v>118</v>
      </c>
      <c r="H19" s="105">
        <v>1</v>
      </c>
      <c r="J19" s="52">
        <v>12</v>
      </c>
      <c r="K19" s="53">
        <f t="shared" si="0"/>
        <v>419</v>
      </c>
      <c r="L19" s="54">
        <v>212</v>
      </c>
      <c r="M19" s="55">
        <v>207</v>
      </c>
      <c r="N19" s="52">
        <v>37</v>
      </c>
      <c r="O19" s="53">
        <f t="shared" si="1"/>
        <v>688</v>
      </c>
      <c r="P19" s="54">
        <v>376</v>
      </c>
      <c r="Q19" s="55">
        <v>312</v>
      </c>
      <c r="R19" s="52">
        <v>62</v>
      </c>
      <c r="S19" s="53">
        <f t="shared" si="2"/>
        <v>770</v>
      </c>
      <c r="T19" s="54">
        <v>396</v>
      </c>
      <c r="U19" s="55">
        <v>374</v>
      </c>
      <c r="V19" s="52">
        <v>87</v>
      </c>
      <c r="W19" s="53">
        <f t="shared" si="3"/>
        <v>275</v>
      </c>
      <c r="X19" s="54">
        <v>79</v>
      </c>
      <c r="Y19" s="55">
        <v>196</v>
      </c>
    </row>
    <row r="20" spans="1:25" ht="25.15" customHeight="1">
      <c r="A20" s="10"/>
      <c r="B20" s="141" t="s">
        <v>13</v>
      </c>
      <c r="C20" s="135"/>
      <c r="D20" s="4">
        <f t="shared" si="4"/>
        <v>2026</v>
      </c>
      <c r="E20" s="8">
        <v>989</v>
      </c>
      <c r="F20" s="38">
        <v>1037</v>
      </c>
      <c r="G20" s="8">
        <v>1076</v>
      </c>
      <c r="H20" s="105">
        <v>15</v>
      </c>
      <c r="J20" s="52">
        <v>13</v>
      </c>
      <c r="K20" s="53">
        <f t="shared" si="0"/>
        <v>443</v>
      </c>
      <c r="L20" s="54">
        <v>225</v>
      </c>
      <c r="M20" s="55">
        <v>218</v>
      </c>
      <c r="N20" s="52">
        <v>38</v>
      </c>
      <c r="O20" s="53">
        <f t="shared" si="1"/>
        <v>696</v>
      </c>
      <c r="P20" s="54">
        <v>372</v>
      </c>
      <c r="Q20" s="55">
        <v>324</v>
      </c>
      <c r="R20" s="52">
        <v>63</v>
      </c>
      <c r="S20" s="53">
        <f t="shared" si="2"/>
        <v>679</v>
      </c>
      <c r="T20" s="54">
        <v>357</v>
      </c>
      <c r="U20" s="55">
        <v>322</v>
      </c>
      <c r="V20" s="52">
        <v>88</v>
      </c>
      <c r="W20" s="53">
        <f t="shared" si="3"/>
        <v>221</v>
      </c>
      <c r="X20" s="54">
        <v>57</v>
      </c>
      <c r="Y20" s="55">
        <v>164</v>
      </c>
    </row>
    <row r="21" spans="1:25" ht="25.15" customHeight="1">
      <c r="A21" s="10"/>
      <c r="B21" s="136" t="s">
        <v>14</v>
      </c>
      <c r="C21" s="135"/>
      <c r="D21" s="4">
        <f t="shared" si="4"/>
        <v>2970</v>
      </c>
      <c r="E21" s="8">
        <v>1459</v>
      </c>
      <c r="F21" s="38">
        <v>1511</v>
      </c>
      <c r="G21" s="8">
        <v>1586</v>
      </c>
      <c r="H21" s="105">
        <v>20</v>
      </c>
      <c r="J21" s="52">
        <v>14</v>
      </c>
      <c r="K21" s="53">
        <f t="shared" si="0"/>
        <v>459</v>
      </c>
      <c r="L21" s="54">
        <v>233</v>
      </c>
      <c r="M21" s="55">
        <v>226</v>
      </c>
      <c r="N21" s="52">
        <v>39</v>
      </c>
      <c r="O21" s="53">
        <f t="shared" si="1"/>
        <v>733</v>
      </c>
      <c r="P21" s="54">
        <v>394</v>
      </c>
      <c r="Q21" s="55">
        <v>339</v>
      </c>
      <c r="R21" s="52">
        <v>64</v>
      </c>
      <c r="S21" s="53">
        <f t="shared" si="2"/>
        <v>726</v>
      </c>
      <c r="T21" s="54">
        <v>387</v>
      </c>
      <c r="U21" s="55">
        <v>339</v>
      </c>
      <c r="V21" s="52">
        <v>89</v>
      </c>
      <c r="W21" s="53">
        <f t="shared" si="3"/>
        <v>194</v>
      </c>
      <c r="X21" s="54">
        <v>62</v>
      </c>
      <c r="Y21" s="55">
        <v>132</v>
      </c>
    </row>
    <row r="22" spans="1:25" ht="25.15" customHeight="1">
      <c r="A22" s="10"/>
      <c r="B22" s="144" t="s">
        <v>15</v>
      </c>
      <c r="C22" s="143"/>
      <c r="D22" s="4">
        <f t="shared" si="4"/>
        <v>1565</v>
      </c>
      <c r="E22" s="8">
        <v>792</v>
      </c>
      <c r="F22" s="38">
        <v>773</v>
      </c>
      <c r="G22" s="8">
        <v>945</v>
      </c>
      <c r="H22" s="105">
        <v>17</v>
      </c>
      <c r="J22" s="51" t="s">
        <v>55</v>
      </c>
      <c r="K22" s="56">
        <f t="shared" si="0"/>
        <v>2565</v>
      </c>
      <c r="L22" s="56">
        <f>L23+L24+L25+L26+L27</f>
        <v>1346</v>
      </c>
      <c r="M22" s="57">
        <f>M23+M24+M25+M26+M27</f>
        <v>1219</v>
      </c>
      <c r="N22" s="51" t="s">
        <v>56</v>
      </c>
      <c r="O22" s="56">
        <f t="shared" si="1"/>
        <v>4093</v>
      </c>
      <c r="P22" s="56">
        <f>P23+P24+P25+P26+P27</f>
        <v>2174</v>
      </c>
      <c r="Q22" s="57">
        <f>Q23+Q24+Q25+Q26+Q27</f>
        <v>1919</v>
      </c>
      <c r="R22" s="51" t="s">
        <v>57</v>
      </c>
      <c r="S22" s="56">
        <f t="shared" si="2"/>
        <v>4289</v>
      </c>
      <c r="T22" s="56">
        <f>T23+T24+T25+T26+T27</f>
        <v>2143</v>
      </c>
      <c r="U22" s="57">
        <f>U23+U24+U25+U26+U27</f>
        <v>2146</v>
      </c>
      <c r="V22" s="51" t="s">
        <v>58</v>
      </c>
      <c r="W22" s="56">
        <f t="shared" si="3"/>
        <v>581</v>
      </c>
      <c r="X22" s="56">
        <f>X23+X24+X25+X26+X27</f>
        <v>146</v>
      </c>
      <c r="Y22" s="57">
        <f>Y23+Y24+Y25+Y26+Y27</f>
        <v>435</v>
      </c>
    </row>
    <row r="23" spans="1:25" ht="25.15" customHeight="1">
      <c r="A23" s="10"/>
      <c r="B23" s="136" t="s">
        <v>16</v>
      </c>
      <c r="C23" s="135"/>
      <c r="D23" s="4">
        <f t="shared" si="4"/>
        <v>1065</v>
      </c>
      <c r="E23" s="8">
        <v>502</v>
      </c>
      <c r="F23" s="38">
        <v>563</v>
      </c>
      <c r="G23" s="8">
        <v>580</v>
      </c>
      <c r="H23" s="105">
        <v>8</v>
      </c>
      <c r="J23" s="52">
        <v>15</v>
      </c>
      <c r="K23" s="53">
        <f t="shared" si="0"/>
        <v>454</v>
      </c>
      <c r="L23" s="54">
        <v>243</v>
      </c>
      <c r="M23" s="55">
        <v>211</v>
      </c>
      <c r="N23" s="52">
        <v>40</v>
      </c>
      <c r="O23" s="53">
        <f t="shared" si="1"/>
        <v>749</v>
      </c>
      <c r="P23" s="54">
        <v>398</v>
      </c>
      <c r="Q23" s="55">
        <v>351</v>
      </c>
      <c r="R23" s="52">
        <v>65</v>
      </c>
      <c r="S23" s="53">
        <f t="shared" si="2"/>
        <v>832</v>
      </c>
      <c r="T23" s="54">
        <v>434</v>
      </c>
      <c r="U23" s="55">
        <v>398</v>
      </c>
      <c r="V23" s="52">
        <v>90</v>
      </c>
      <c r="W23" s="53">
        <f t="shared" si="3"/>
        <v>178</v>
      </c>
      <c r="X23" s="54">
        <v>46</v>
      </c>
      <c r="Y23" s="55">
        <v>132</v>
      </c>
    </row>
    <row r="24" spans="1:25" ht="25.15" customHeight="1">
      <c r="A24" s="10"/>
      <c r="B24" s="145" t="s">
        <v>162</v>
      </c>
      <c r="C24" s="143"/>
      <c r="D24" s="4">
        <f t="shared" si="4"/>
        <v>1105</v>
      </c>
      <c r="E24" s="8">
        <v>573</v>
      </c>
      <c r="F24" s="38">
        <v>532</v>
      </c>
      <c r="G24" s="8">
        <v>522</v>
      </c>
      <c r="H24" s="103">
        <v>10</v>
      </c>
      <c r="J24" s="52">
        <v>16</v>
      </c>
      <c r="K24" s="53">
        <f t="shared" si="0"/>
        <v>490</v>
      </c>
      <c r="L24" s="54">
        <v>238</v>
      </c>
      <c r="M24" s="55">
        <v>252</v>
      </c>
      <c r="N24" s="52">
        <v>41</v>
      </c>
      <c r="O24" s="53">
        <f t="shared" si="1"/>
        <v>742</v>
      </c>
      <c r="P24" s="54">
        <v>378</v>
      </c>
      <c r="Q24" s="55">
        <v>364</v>
      </c>
      <c r="R24" s="52">
        <v>66</v>
      </c>
      <c r="S24" s="53">
        <f t="shared" si="2"/>
        <v>810</v>
      </c>
      <c r="T24" s="54">
        <v>393</v>
      </c>
      <c r="U24" s="55">
        <v>417</v>
      </c>
      <c r="V24" s="52">
        <v>91</v>
      </c>
      <c r="W24" s="53">
        <f t="shared" si="3"/>
        <v>131</v>
      </c>
      <c r="X24" s="54">
        <v>34</v>
      </c>
      <c r="Y24" s="55">
        <v>97</v>
      </c>
    </row>
    <row r="25" spans="1:25" ht="25.15" customHeight="1">
      <c r="A25" s="10"/>
      <c r="B25" s="136" t="s">
        <v>17</v>
      </c>
      <c r="C25" s="135"/>
      <c r="D25" s="4">
        <f t="shared" si="4"/>
        <v>1160</v>
      </c>
      <c r="E25" s="8">
        <v>592</v>
      </c>
      <c r="F25" s="38">
        <v>568</v>
      </c>
      <c r="G25" s="8">
        <v>507</v>
      </c>
      <c r="H25" s="106">
        <v>4</v>
      </c>
      <c r="J25" s="52">
        <v>17</v>
      </c>
      <c r="K25" s="53">
        <f t="shared" si="0"/>
        <v>504</v>
      </c>
      <c r="L25" s="54">
        <v>266</v>
      </c>
      <c r="M25" s="55">
        <v>238</v>
      </c>
      <c r="N25" s="52">
        <v>42</v>
      </c>
      <c r="O25" s="53">
        <f t="shared" si="1"/>
        <v>817</v>
      </c>
      <c r="P25" s="54">
        <v>432</v>
      </c>
      <c r="Q25" s="55">
        <v>385</v>
      </c>
      <c r="R25" s="52">
        <v>67</v>
      </c>
      <c r="S25" s="53">
        <f t="shared" si="2"/>
        <v>834</v>
      </c>
      <c r="T25" s="54">
        <v>411</v>
      </c>
      <c r="U25" s="55">
        <v>423</v>
      </c>
      <c r="V25" s="52">
        <v>92</v>
      </c>
      <c r="W25" s="53">
        <f t="shared" si="3"/>
        <v>101</v>
      </c>
      <c r="X25" s="54">
        <v>30</v>
      </c>
      <c r="Y25" s="55">
        <v>71</v>
      </c>
    </row>
    <row r="26" spans="1:25" ht="25.15" customHeight="1">
      <c r="A26" s="10"/>
      <c r="B26" s="134" t="s">
        <v>162</v>
      </c>
      <c r="C26" s="135"/>
      <c r="D26" s="4">
        <f t="shared" si="4"/>
        <v>2105</v>
      </c>
      <c r="E26" s="8">
        <v>1095</v>
      </c>
      <c r="F26" s="38">
        <v>1010</v>
      </c>
      <c r="G26" s="8">
        <v>1135</v>
      </c>
      <c r="H26" s="105">
        <v>12</v>
      </c>
      <c r="J26" s="52">
        <v>18</v>
      </c>
      <c r="K26" s="53">
        <f t="shared" si="0"/>
        <v>490</v>
      </c>
      <c r="L26" s="54">
        <v>258</v>
      </c>
      <c r="M26" s="55">
        <v>232</v>
      </c>
      <c r="N26" s="52">
        <v>43</v>
      </c>
      <c r="O26" s="53">
        <f t="shared" si="1"/>
        <v>867</v>
      </c>
      <c r="P26" s="54">
        <v>465</v>
      </c>
      <c r="Q26" s="55">
        <v>402</v>
      </c>
      <c r="R26" s="52">
        <v>68</v>
      </c>
      <c r="S26" s="53">
        <f t="shared" si="2"/>
        <v>895</v>
      </c>
      <c r="T26" s="54">
        <v>434</v>
      </c>
      <c r="U26" s="55">
        <v>461</v>
      </c>
      <c r="V26" s="52">
        <v>93</v>
      </c>
      <c r="W26" s="53">
        <f t="shared" si="3"/>
        <v>95</v>
      </c>
      <c r="X26" s="54">
        <v>20</v>
      </c>
      <c r="Y26" s="55">
        <v>75</v>
      </c>
    </row>
    <row r="27" spans="1:25" ht="25.15" customHeight="1">
      <c r="A27" s="10"/>
      <c r="B27" s="134" t="s">
        <v>163</v>
      </c>
      <c r="C27" s="135"/>
      <c r="D27" s="4">
        <f t="shared" si="4"/>
        <v>1397</v>
      </c>
      <c r="E27" s="8">
        <v>717</v>
      </c>
      <c r="F27" s="38">
        <v>680</v>
      </c>
      <c r="G27" s="8">
        <v>678</v>
      </c>
      <c r="H27" s="106">
        <v>8</v>
      </c>
      <c r="J27" s="52">
        <v>19</v>
      </c>
      <c r="K27" s="53">
        <f t="shared" si="0"/>
        <v>627</v>
      </c>
      <c r="L27" s="54">
        <v>341</v>
      </c>
      <c r="M27" s="55">
        <v>286</v>
      </c>
      <c r="N27" s="52">
        <v>44</v>
      </c>
      <c r="O27" s="53">
        <f t="shared" si="1"/>
        <v>918</v>
      </c>
      <c r="P27" s="54">
        <v>501</v>
      </c>
      <c r="Q27" s="55">
        <v>417</v>
      </c>
      <c r="R27" s="52">
        <v>69</v>
      </c>
      <c r="S27" s="53">
        <f t="shared" si="2"/>
        <v>918</v>
      </c>
      <c r="T27" s="54">
        <v>471</v>
      </c>
      <c r="U27" s="55">
        <v>447</v>
      </c>
      <c r="V27" s="52">
        <v>94</v>
      </c>
      <c r="W27" s="53">
        <f t="shared" si="3"/>
        <v>76</v>
      </c>
      <c r="X27" s="54">
        <v>16</v>
      </c>
      <c r="Y27" s="55">
        <v>60</v>
      </c>
    </row>
    <row r="28" spans="1:25" ht="25.15" customHeight="1">
      <c r="A28" s="10"/>
      <c r="B28" s="136" t="s">
        <v>18</v>
      </c>
      <c r="C28" s="135"/>
      <c r="D28" s="4">
        <f t="shared" si="4"/>
        <v>3692</v>
      </c>
      <c r="E28" s="8">
        <v>1867</v>
      </c>
      <c r="F28" s="38">
        <v>1825</v>
      </c>
      <c r="G28" s="8">
        <v>1829</v>
      </c>
      <c r="H28" s="105">
        <v>43</v>
      </c>
      <c r="J28" s="51" t="s">
        <v>59</v>
      </c>
      <c r="K28" s="56">
        <f t="shared" si="0"/>
        <v>3816</v>
      </c>
      <c r="L28" s="56">
        <f>L29+L30+L31+L32+L33</f>
        <v>1963</v>
      </c>
      <c r="M28" s="57">
        <f>M29+M30+M31+M32+M33</f>
        <v>1853</v>
      </c>
      <c r="N28" s="51" t="s">
        <v>60</v>
      </c>
      <c r="O28" s="56">
        <f t="shared" si="1"/>
        <v>4697</v>
      </c>
      <c r="P28" s="56">
        <f>P29+P30+P31+P32+P33</f>
        <v>2454</v>
      </c>
      <c r="Q28" s="57">
        <f>Q29+Q30+Q31+Q32+Q33</f>
        <v>2243</v>
      </c>
      <c r="R28" s="51" t="s">
        <v>61</v>
      </c>
      <c r="S28" s="56">
        <f t="shared" si="2"/>
        <v>3366</v>
      </c>
      <c r="T28" s="56">
        <f>T29+T30+T31+T32+T33</f>
        <v>1583</v>
      </c>
      <c r="U28" s="57">
        <f>U29+U30+U31+U32+U33</f>
        <v>1783</v>
      </c>
      <c r="V28" s="51" t="s">
        <v>62</v>
      </c>
      <c r="W28" s="56">
        <f t="shared" si="3"/>
        <v>171</v>
      </c>
      <c r="X28" s="56">
        <f>X29+X30+X31+X32+X33</f>
        <v>21</v>
      </c>
      <c r="Y28" s="57">
        <f>Y29+Y30+Y31+Y32+Y33</f>
        <v>150</v>
      </c>
    </row>
    <row r="29" spans="1:25" ht="25.15" customHeight="1">
      <c r="A29" s="10"/>
      <c r="B29" s="134" t="s">
        <v>164</v>
      </c>
      <c r="C29" s="135"/>
      <c r="D29" s="4">
        <f t="shared" si="4"/>
        <v>2651</v>
      </c>
      <c r="E29" s="8">
        <v>1311</v>
      </c>
      <c r="F29" s="38">
        <v>1340</v>
      </c>
      <c r="G29" s="8">
        <v>1376</v>
      </c>
      <c r="H29" s="106">
        <v>43</v>
      </c>
      <c r="J29" s="52">
        <v>20</v>
      </c>
      <c r="K29" s="53">
        <f t="shared" si="0"/>
        <v>711</v>
      </c>
      <c r="L29" s="54">
        <v>374</v>
      </c>
      <c r="M29" s="55">
        <v>337</v>
      </c>
      <c r="N29" s="52">
        <v>45</v>
      </c>
      <c r="O29" s="53">
        <f t="shared" si="1"/>
        <v>970</v>
      </c>
      <c r="P29" s="54">
        <v>517</v>
      </c>
      <c r="Q29" s="55">
        <v>453</v>
      </c>
      <c r="R29" s="52">
        <v>70</v>
      </c>
      <c r="S29" s="53">
        <f t="shared" si="2"/>
        <v>879</v>
      </c>
      <c r="T29" s="54">
        <v>426</v>
      </c>
      <c r="U29" s="55">
        <v>453</v>
      </c>
      <c r="V29" s="52">
        <v>95</v>
      </c>
      <c r="W29" s="53">
        <f t="shared" si="3"/>
        <v>59</v>
      </c>
      <c r="X29" s="60">
        <v>4</v>
      </c>
      <c r="Y29" s="61">
        <v>55</v>
      </c>
    </row>
    <row r="30" spans="1:25" ht="25.15" customHeight="1">
      <c r="A30" s="10"/>
      <c r="B30" s="136" t="s">
        <v>19</v>
      </c>
      <c r="C30" s="135"/>
      <c r="D30" s="4">
        <f t="shared" si="4"/>
        <v>1580</v>
      </c>
      <c r="E30" s="8">
        <v>781</v>
      </c>
      <c r="F30" s="38">
        <v>799</v>
      </c>
      <c r="G30" s="8">
        <v>809</v>
      </c>
      <c r="H30" s="105">
        <v>20</v>
      </c>
      <c r="J30" s="52">
        <v>21</v>
      </c>
      <c r="K30" s="53">
        <f t="shared" si="0"/>
        <v>719</v>
      </c>
      <c r="L30" s="54">
        <v>405</v>
      </c>
      <c r="M30" s="55">
        <v>314</v>
      </c>
      <c r="N30" s="52">
        <v>46</v>
      </c>
      <c r="O30" s="53">
        <f t="shared" si="1"/>
        <v>953</v>
      </c>
      <c r="P30" s="54">
        <v>476</v>
      </c>
      <c r="Q30" s="55">
        <v>477</v>
      </c>
      <c r="R30" s="52">
        <v>71</v>
      </c>
      <c r="S30" s="53">
        <f t="shared" si="2"/>
        <v>571</v>
      </c>
      <c r="T30" s="54">
        <v>264</v>
      </c>
      <c r="U30" s="55">
        <v>307</v>
      </c>
      <c r="V30" s="52">
        <v>96</v>
      </c>
      <c r="W30" s="53">
        <f t="shared" si="3"/>
        <v>35</v>
      </c>
      <c r="X30" s="60">
        <v>7</v>
      </c>
      <c r="Y30" s="61">
        <v>28</v>
      </c>
    </row>
    <row r="31" spans="1:25" ht="25.15" customHeight="1">
      <c r="A31" s="10"/>
      <c r="B31" s="134" t="s">
        <v>162</v>
      </c>
      <c r="C31" s="135"/>
      <c r="D31" s="4">
        <f t="shared" si="4"/>
        <v>1076</v>
      </c>
      <c r="E31" s="8">
        <v>539</v>
      </c>
      <c r="F31" s="38">
        <v>537</v>
      </c>
      <c r="G31" s="8">
        <v>533</v>
      </c>
      <c r="H31" s="106">
        <v>11</v>
      </c>
      <c r="J31" s="52">
        <v>22</v>
      </c>
      <c r="K31" s="53">
        <f t="shared" si="0"/>
        <v>758</v>
      </c>
      <c r="L31" s="54">
        <v>354</v>
      </c>
      <c r="M31" s="55">
        <v>404</v>
      </c>
      <c r="N31" s="52">
        <v>47</v>
      </c>
      <c r="O31" s="53">
        <f t="shared" si="1"/>
        <v>882</v>
      </c>
      <c r="P31" s="54">
        <v>481</v>
      </c>
      <c r="Q31" s="55">
        <v>401</v>
      </c>
      <c r="R31" s="52">
        <v>72</v>
      </c>
      <c r="S31" s="53">
        <f t="shared" si="2"/>
        <v>574</v>
      </c>
      <c r="T31" s="54">
        <v>287</v>
      </c>
      <c r="U31" s="55">
        <v>287</v>
      </c>
      <c r="V31" s="52">
        <v>97</v>
      </c>
      <c r="W31" s="53">
        <f t="shared" si="3"/>
        <v>29</v>
      </c>
      <c r="X31" s="60">
        <v>3</v>
      </c>
      <c r="Y31" s="61">
        <v>26</v>
      </c>
    </row>
    <row r="32" spans="1:25" ht="25.15" customHeight="1">
      <c r="A32" s="10"/>
      <c r="B32" s="134" t="s">
        <v>163</v>
      </c>
      <c r="C32" s="135"/>
      <c r="D32" s="4">
        <f t="shared" si="4"/>
        <v>1800</v>
      </c>
      <c r="E32" s="8">
        <v>906</v>
      </c>
      <c r="F32" s="38">
        <v>894</v>
      </c>
      <c r="G32" s="8">
        <v>856</v>
      </c>
      <c r="H32" s="105">
        <v>14</v>
      </c>
      <c r="J32" s="52">
        <v>23</v>
      </c>
      <c r="K32" s="53">
        <f t="shared" si="0"/>
        <v>844</v>
      </c>
      <c r="L32" s="54">
        <v>409</v>
      </c>
      <c r="M32" s="55">
        <v>435</v>
      </c>
      <c r="N32" s="52">
        <v>48</v>
      </c>
      <c r="O32" s="53">
        <f t="shared" si="1"/>
        <v>936</v>
      </c>
      <c r="P32" s="54">
        <v>489</v>
      </c>
      <c r="Q32" s="55">
        <v>447</v>
      </c>
      <c r="R32" s="52">
        <v>73</v>
      </c>
      <c r="S32" s="53">
        <f t="shared" si="2"/>
        <v>667</v>
      </c>
      <c r="T32" s="54">
        <v>307</v>
      </c>
      <c r="U32" s="55">
        <v>360</v>
      </c>
      <c r="V32" s="52">
        <v>98</v>
      </c>
      <c r="W32" s="53">
        <f t="shared" si="3"/>
        <v>26</v>
      </c>
      <c r="X32" s="60">
        <v>2</v>
      </c>
      <c r="Y32" s="61">
        <v>24</v>
      </c>
    </row>
    <row r="33" spans="1:25" ht="25.15" customHeight="1" thickBot="1">
      <c r="A33" s="10"/>
      <c r="B33" s="134" t="s">
        <v>165</v>
      </c>
      <c r="C33" s="135"/>
      <c r="D33" s="4">
        <f t="shared" si="4"/>
        <v>1703</v>
      </c>
      <c r="E33" s="8">
        <v>834</v>
      </c>
      <c r="F33" s="38">
        <v>869</v>
      </c>
      <c r="G33" s="8">
        <v>1053</v>
      </c>
      <c r="H33" s="105">
        <v>28</v>
      </c>
      <c r="J33" s="62">
        <v>24</v>
      </c>
      <c r="K33" s="63">
        <f t="shared" si="0"/>
        <v>784</v>
      </c>
      <c r="L33" s="64">
        <v>421</v>
      </c>
      <c r="M33" s="65">
        <v>363</v>
      </c>
      <c r="N33" s="62">
        <v>49</v>
      </c>
      <c r="O33" s="63">
        <f t="shared" si="1"/>
        <v>956</v>
      </c>
      <c r="P33" s="64">
        <v>491</v>
      </c>
      <c r="Q33" s="65">
        <v>465</v>
      </c>
      <c r="R33" s="62">
        <v>74</v>
      </c>
      <c r="S33" s="63">
        <f t="shared" si="2"/>
        <v>675</v>
      </c>
      <c r="T33" s="64">
        <v>299</v>
      </c>
      <c r="U33" s="65">
        <v>376</v>
      </c>
      <c r="V33" s="52">
        <v>99</v>
      </c>
      <c r="W33" s="53">
        <f t="shared" si="3"/>
        <v>22</v>
      </c>
      <c r="X33" s="66">
        <v>5</v>
      </c>
      <c r="Y33" s="67">
        <v>17</v>
      </c>
    </row>
    <row r="34" spans="1:25" ht="25.15" customHeight="1">
      <c r="A34" s="10"/>
      <c r="B34" s="136" t="s">
        <v>20</v>
      </c>
      <c r="C34" s="135"/>
      <c r="D34" s="4">
        <f t="shared" si="4"/>
        <v>372</v>
      </c>
      <c r="E34" s="8">
        <v>175</v>
      </c>
      <c r="F34" s="38">
        <v>197</v>
      </c>
      <c r="G34" s="8">
        <v>186</v>
      </c>
      <c r="H34" s="105">
        <v>7</v>
      </c>
      <c r="V34" s="68" t="s">
        <v>63</v>
      </c>
      <c r="W34" s="56">
        <f t="shared" si="3"/>
        <v>34</v>
      </c>
      <c r="X34" s="60">
        <v>4</v>
      </c>
      <c r="Y34" s="61">
        <v>30</v>
      </c>
    </row>
    <row r="35" spans="1:25" ht="25.15" customHeight="1" thickBot="1">
      <c r="A35" s="3"/>
      <c r="B35" s="137" t="s">
        <v>21</v>
      </c>
      <c r="C35" s="138"/>
      <c r="D35" s="5">
        <f t="shared" si="4"/>
        <v>57</v>
      </c>
      <c r="E35" s="8">
        <v>18</v>
      </c>
      <c r="F35" s="38">
        <v>39</v>
      </c>
      <c r="G35" s="8">
        <v>29</v>
      </c>
      <c r="H35" s="107">
        <v>0</v>
      </c>
      <c r="V35" s="122" t="s">
        <v>64</v>
      </c>
      <c r="W35" s="124">
        <f t="shared" si="3"/>
        <v>58384</v>
      </c>
      <c r="X35" s="124">
        <f>L4+L10+L16+L22+L28+L34+P4+P10+P16+P22+P28+P34+T4+T10+T16+T22+T28+T34+X4+X10+X16+X22+X28+X34</f>
        <v>29164</v>
      </c>
      <c r="Y35" s="126">
        <f>M4+M10+M16+M22+M28+M34+Q4+Q10+Q16+Q22+Q28+Q34+U4+U10+U16+U22+U28+U34+Y4+Y10+Y16+Y22+Y28+Y34</f>
        <v>29220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58384</v>
      </c>
      <c r="E36" s="6">
        <f>SUM(E16:E35)</f>
        <v>29164</v>
      </c>
      <c r="F36" s="39">
        <f>SUM(F16:F35)</f>
        <v>29220</v>
      </c>
      <c r="G36" s="6">
        <f>SUM(G16:G35)</f>
        <v>30176</v>
      </c>
      <c r="H36" s="108">
        <f>SUM(H16:H35)</f>
        <v>541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14780</v>
      </c>
      <c r="P37" s="71">
        <f>$T$22+$T$28+$X$4+$X$10+$X$16+$X$22+$X$28+$X$34</f>
        <v>6466</v>
      </c>
      <c r="Q37" s="71">
        <f>$U$22+$U$28+$Y$4+$Y$10+$Y$16+$Y$22+$Y$28+$Y$34</f>
        <v>8314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5"/>
      <c r="C40" s="115"/>
      <c r="D40" s="115"/>
      <c r="E40" s="115"/>
      <c r="F40" s="115"/>
      <c r="G40" s="115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平成30年1月1日現在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平成30年1月1日現在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175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166</v>
      </c>
      <c r="E43" s="18" t="s">
        <v>167</v>
      </c>
      <c r="F43" s="17" t="s">
        <v>168</v>
      </c>
      <c r="G43" s="153"/>
      <c r="J43" s="48" t="s">
        <v>43</v>
      </c>
      <c r="K43" s="49">
        <f t="shared" ref="K43:K72" si="5">L43+M43</f>
        <v>1904</v>
      </c>
      <c r="L43" s="49">
        <f>L44+L45+L46+L47+L48</f>
        <v>966</v>
      </c>
      <c r="M43" s="50">
        <f>M44+M45+M46+M47+M48</f>
        <v>938</v>
      </c>
      <c r="N43" s="51" t="s">
        <v>44</v>
      </c>
      <c r="O43" s="49">
        <f t="shared" ref="O43:O70" si="6">P43+Q43</f>
        <v>3152</v>
      </c>
      <c r="P43" s="49">
        <f>P44+P45+P46+P47+P48</f>
        <v>1622</v>
      </c>
      <c r="Q43" s="50">
        <f>Q44+Q45+Q46+Q47+Q48</f>
        <v>1530</v>
      </c>
      <c r="R43" s="51" t="s">
        <v>45</v>
      </c>
      <c r="S43" s="49">
        <f t="shared" ref="S43:S72" si="7">T43+U43</f>
        <v>3901</v>
      </c>
      <c r="T43" s="49">
        <f>T44+T45+T46+T47+T48</f>
        <v>2051</v>
      </c>
      <c r="U43" s="50">
        <f>U44+U45+U46+U47+U48</f>
        <v>1850</v>
      </c>
      <c r="V43" s="51" t="s">
        <v>46</v>
      </c>
      <c r="W43" s="49">
        <f t="shared" ref="W43:W74" si="8">X43+Y43</f>
        <v>2836</v>
      </c>
      <c r="X43" s="49">
        <f>X44+X45+X46+X47+X48</f>
        <v>1275</v>
      </c>
      <c r="Y43" s="50">
        <f>Y44+Y45+Y46+Y47+Y48</f>
        <v>1561</v>
      </c>
    </row>
    <row r="44" spans="1:25" ht="26.1" customHeight="1" thickTop="1">
      <c r="B44" s="154" t="s">
        <v>9</v>
      </c>
      <c r="C44" s="155"/>
      <c r="D44" s="27">
        <f t="shared" ref="D44:D63" si="9">E44+F44</f>
        <v>17356</v>
      </c>
      <c r="E44" s="85">
        <v>8584</v>
      </c>
      <c r="F44" s="86">
        <v>8772</v>
      </c>
      <c r="G44" s="87">
        <v>8724</v>
      </c>
      <c r="J44" s="52">
        <v>0</v>
      </c>
      <c r="K44" s="53">
        <f t="shared" si="5"/>
        <v>346</v>
      </c>
      <c r="L44" s="91">
        <v>168</v>
      </c>
      <c r="M44" s="92">
        <v>178</v>
      </c>
      <c r="N44" s="52">
        <v>25</v>
      </c>
      <c r="O44" s="53">
        <f t="shared" si="6"/>
        <v>661</v>
      </c>
      <c r="P44" s="91">
        <v>337</v>
      </c>
      <c r="Q44" s="92">
        <v>324</v>
      </c>
      <c r="R44" s="52">
        <v>50</v>
      </c>
      <c r="S44" s="53">
        <f t="shared" si="7"/>
        <v>856</v>
      </c>
      <c r="T44" s="91">
        <v>445</v>
      </c>
      <c r="U44" s="92">
        <v>411</v>
      </c>
      <c r="V44" s="52">
        <v>75</v>
      </c>
      <c r="W44" s="53">
        <f t="shared" si="8"/>
        <v>695</v>
      </c>
      <c r="X44" s="91">
        <v>321</v>
      </c>
      <c r="Y44" s="92">
        <v>374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387</v>
      </c>
      <c r="L45" s="91">
        <v>204</v>
      </c>
      <c r="M45" s="92">
        <v>183</v>
      </c>
      <c r="N45" s="52">
        <v>26</v>
      </c>
      <c r="O45" s="53">
        <f t="shared" si="6"/>
        <v>610</v>
      </c>
      <c r="P45" s="91">
        <v>329</v>
      </c>
      <c r="Q45" s="92">
        <v>281</v>
      </c>
      <c r="R45" s="52">
        <v>51</v>
      </c>
      <c r="S45" s="53">
        <f t="shared" si="7"/>
        <v>650</v>
      </c>
      <c r="T45" s="91">
        <v>337</v>
      </c>
      <c r="U45" s="92">
        <v>313</v>
      </c>
      <c r="V45" s="52">
        <v>76</v>
      </c>
      <c r="W45" s="53">
        <f t="shared" si="8"/>
        <v>603</v>
      </c>
      <c r="X45" s="91">
        <v>287</v>
      </c>
      <c r="Y45" s="92">
        <v>316</v>
      </c>
    </row>
    <row r="46" spans="1:25" ht="26.1" customHeight="1">
      <c r="B46" s="142" t="s">
        <v>11</v>
      </c>
      <c r="C46" s="143"/>
      <c r="D46" s="4">
        <f t="shared" si="9"/>
        <v>12595</v>
      </c>
      <c r="E46" s="88">
        <v>6388</v>
      </c>
      <c r="F46" s="89">
        <v>6207</v>
      </c>
      <c r="G46" s="90">
        <v>6466</v>
      </c>
      <c r="J46" s="52">
        <v>2</v>
      </c>
      <c r="K46" s="53">
        <f t="shared" si="5"/>
        <v>394</v>
      </c>
      <c r="L46" s="91">
        <v>196</v>
      </c>
      <c r="M46" s="92">
        <v>198</v>
      </c>
      <c r="N46" s="52">
        <v>27</v>
      </c>
      <c r="O46" s="53">
        <f t="shared" si="6"/>
        <v>656</v>
      </c>
      <c r="P46" s="91">
        <v>315</v>
      </c>
      <c r="Q46" s="92">
        <v>341</v>
      </c>
      <c r="R46" s="52">
        <v>52</v>
      </c>
      <c r="S46" s="53">
        <f t="shared" si="7"/>
        <v>865</v>
      </c>
      <c r="T46" s="91">
        <v>452</v>
      </c>
      <c r="U46" s="92">
        <v>413</v>
      </c>
      <c r="V46" s="52">
        <v>77</v>
      </c>
      <c r="W46" s="53">
        <f t="shared" si="8"/>
        <v>615</v>
      </c>
      <c r="X46" s="91">
        <v>274</v>
      </c>
      <c r="Y46" s="92">
        <v>341</v>
      </c>
    </row>
    <row r="47" spans="1:25" ht="26.1" customHeight="1">
      <c r="B47" s="141" t="s">
        <v>12</v>
      </c>
      <c r="C47" s="135"/>
      <c r="D47" s="4">
        <f t="shared" si="9"/>
        <v>212</v>
      </c>
      <c r="E47" s="88">
        <v>104</v>
      </c>
      <c r="F47" s="89">
        <v>108</v>
      </c>
      <c r="G47" s="90">
        <v>118</v>
      </c>
      <c r="J47" s="52">
        <v>3</v>
      </c>
      <c r="K47" s="53">
        <f t="shared" si="5"/>
        <v>373</v>
      </c>
      <c r="L47" s="91">
        <v>177</v>
      </c>
      <c r="M47" s="92">
        <v>196</v>
      </c>
      <c r="N47" s="52">
        <v>28</v>
      </c>
      <c r="O47" s="53">
        <f t="shared" si="6"/>
        <v>618</v>
      </c>
      <c r="P47" s="91">
        <v>319</v>
      </c>
      <c r="Q47" s="92">
        <v>299</v>
      </c>
      <c r="R47" s="52">
        <v>53</v>
      </c>
      <c r="S47" s="53">
        <f t="shared" si="7"/>
        <v>798</v>
      </c>
      <c r="T47" s="91">
        <v>433</v>
      </c>
      <c r="U47" s="92">
        <v>365</v>
      </c>
      <c r="V47" s="52">
        <v>78</v>
      </c>
      <c r="W47" s="53">
        <f t="shared" si="8"/>
        <v>500</v>
      </c>
      <c r="X47" s="91">
        <v>203</v>
      </c>
      <c r="Y47" s="92">
        <v>297</v>
      </c>
    </row>
    <row r="48" spans="1:25" ht="26.1" customHeight="1">
      <c r="B48" s="141" t="s">
        <v>13</v>
      </c>
      <c r="C48" s="135"/>
      <c r="D48" s="4">
        <f t="shared" si="9"/>
        <v>1938</v>
      </c>
      <c r="E48" s="88">
        <v>949</v>
      </c>
      <c r="F48" s="89">
        <v>989</v>
      </c>
      <c r="G48" s="90">
        <v>1016</v>
      </c>
      <c r="J48" s="52">
        <v>4</v>
      </c>
      <c r="K48" s="53">
        <f t="shared" si="5"/>
        <v>404</v>
      </c>
      <c r="L48" s="91">
        <v>221</v>
      </c>
      <c r="M48" s="92">
        <v>183</v>
      </c>
      <c r="N48" s="52">
        <v>29</v>
      </c>
      <c r="O48" s="53">
        <f t="shared" si="6"/>
        <v>607</v>
      </c>
      <c r="P48" s="91">
        <v>322</v>
      </c>
      <c r="Q48" s="92">
        <v>285</v>
      </c>
      <c r="R48" s="52">
        <v>54</v>
      </c>
      <c r="S48" s="53">
        <f t="shared" si="7"/>
        <v>732</v>
      </c>
      <c r="T48" s="91">
        <v>384</v>
      </c>
      <c r="U48" s="92">
        <v>348</v>
      </c>
      <c r="V48" s="52">
        <v>79</v>
      </c>
      <c r="W48" s="53">
        <f t="shared" si="8"/>
        <v>423</v>
      </c>
      <c r="X48" s="91">
        <v>190</v>
      </c>
      <c r="Y48" s="92">
        <v>233</v>
      </c>
    </row>
    <row r="49" spans="2:25" ht="26.1" customHeight="1">
      <c r="B49" s="136" t="s">
        <v>14</v>
      </c>
      <c r="C49" s="135"/>
      <c r="D49" s="4">
        <f t="shared" si="9"/>
        <v>2824</v>
      </c>
      <c r="E49" s="88">
        <v>1375</v>
      </c>
      <c r="F49" s="89">
        <v>1449</v>
      </c>
      <c r="G49" s="90">
        <v>1470</v>
      </c>
      <c r="J49" s="48" t="s">
        <v>47</v>
      </c>
      <c r="K49" s="56">
        <f t="shared" si="5"/>
        <v>1987</v>
      </c>
      <c r="L49" s="56">
        <f>L50+L51+L52+L53+L54</f>
        <v>989</v>
      </c>
      <c r="M49" s="57">
        <f>M50+M51+M52+M53+M54</f>
        <v>998</v>
      </c>
      <c r="N49" s="51" t="s">
        <v>48</v>
      </c>
      <c r="O49" s="56">
        <f t="shared" si="6"/>
        <v>3084</v>
      </c>
      <c r="P49" s="56">
        <f>P50+P51+P52+P53+P54</f>
        <v>1691</v>
      </c>
      <c r="Q49" s="57">
        <f>Q50+Q51+Q52+Q53+Q54</f>
        <v>1393</v>
      </c>
      <c r="R49" s="58" t="s">
        <v>49</v>
      </c>
      <c r="S49" s="56">
        <f t="shared" si="7"/>
        <v>3572</v>
      </c>
      <c r="T49" s="56">
        <f>T50+T51+T52+T53+T54</f>
        <v>1798</v>
      </c>
      <c r="U49" s="57">
        <f>U50+U51+U52+U53+U54</f>
        <v>1774</v>
      </c>
      <c r="V49" s="51" t="s">
        <v>50</v>
      </c>
      <c r="W49" s="56">
        <f t="shared" si="8"/>
        <v>2145</v>
      </c>
      <c r="X49" s="56">
        <f>X50+X51+X52+X53+X54</f>
        <v>860</v>
      </c>
      <c r="Y49" s="57">
        <f>Y50+Y51+Y52+Y53+Y54</f>
        <v>1285</v>
      </c>
    </row>
    <row r="50" spans="2:25" ht="26.1" customHeight="1">
      <c r="B50" s="144" t="s">
        <v>15</v>
      </c>
      <c r="C50" s="143"/>
      <c r="D50" s="4">
        <f t="shared" si="9"/>
        <v>1330</v>
      </c>
      <c r="E50" s="88">
        <v>669</v>
      </c>
      <c r="F50" s="89">
        <v>661</v>
      </c>
      <c r="G50" s="90">
        <v>757</v>
      </c>
      <c r="J50" s="59">
        <v>5</v>
      </c>
      <c r="K50" s="53">
        <f t="shared" si="5"/>
        <v>354</v>
      </c>
      <c r="L50" s="91">
        <v>171</v>
      </c>
      <c r="M50" s="92">
        <v>183</v>
      </c>
      <c r="N50" s="52">
        <v>30</v>
      </c>
      <c r="O50" s="53">
        <f t="shared" si="6"/>
        <v>607</v>
      </c>
      <c r="P50" s="91">
        <v>331</v>
      </c>
      <c r="Q50" s="92">
        <v>276</v>
      </c>
      <c r="R50" s="52">
        <v>55</v>
      </c>
      <c r="S50" s="53">
        <f t="shared" si="7"/>
        <v>683</v>
      </c>
      <c r="T50" s="91">
        <v>345</v>
      </c>
      <c r="U50" s="92">
        <v>338</v>
      </c>
      <c r="V50" s="52">
        <v>80</v>
      </c>
      <c r="W50" s="53">
        <f t="shared" si="8"/>
        <v>505</v>
      </c>
      <c r="X50" s="91">
        <v>219</v>
      </c>
      <c r="Y50" s="92">
        <v>286</v>
      </c>
    </row>
    <row r="51" spans="2:25" ht="26.1" customHeight="1">
      <c r="B51" s="136" t="s">
        <v>16</v>
      </c>
      <c r="C51" s="135"/>
      <c r="D51" s="4">
        <f t="shared" si="9"/>
        <v>1049</v>
      </c>
      <c r="E51" s="88">
        <v>494</v>
      </c>
      <c r="F51" s="89">
        <v>555</v>
      </c>
      <c r="G51" s="90">
        <v>573</v>
      </c>
      <c r="J51" s="59">
        <v>6</v>
      </c>
      <c r="K51" s="53">
        <f t="shared" si="5"/>
        <v>399</v>
      </c>
      <c r="L51" s="91">
        <v>216</v>
      </c>
      <c r="M51" s="92">
        <v>183</v>
      </c>
      <c r="N51" s="52">
        <v>31</v>
      </c>
      <c r="O51" s="53">
        <f t="shared" si="6"/>
        <v>596</v>
      </c>
      <c r="P51" s="91">
        <v>316</v>
      </c>
      <c r="Q51" s="92">
        <v>280</v>
      </c>
      <c r="R51" s="52">
        <v>56</v>
      </c>
      <c r="S51" s="53">
        <f t="shared" si="7"/>
        <v>715</v>
      </c>
      <c r="T51" s="91">
        <v>345</v>
      </c>
      <c r="U51" s="92">
        <v>370</v>
      </c>
      <c r="V51" s="52">
        <v>81</v>
      </c>
      <c r="W51" s="53">
        <f t="shared" si="8"/>
        <v>446</v>
      </c>
      <c r="X51" s="91">
        <v>202</v>
      </c>
      <c r="Y51" s="92">
        <v>244</v>
      </c>
    </row>
    <row r="52" spans="2:25" ht="26.1" customHeight="1">
      <c r="B52" s="145" t="s">
        <v>169</v>
      </c>
      <c r="C52" s="143"/>
      <c r="D52" s="4">
        <f t="shared" si="9"/>
        <v>1062</v>
      </c>
      <c r="E52" s="88">
        <v>547</v>
      </c>
      <c r="F52" s="89">
        <v>515</v>
      </c>
      <c r="G52" s="90">
        <v>493</v>
      </c>
      <c r="J52" s="59">
        <v>7</v>
      </c>
      <c r="K52" s="53">
        <f t="shared" si="5"/>
        <v>414</v>
      </c>
      <c r="L52" s="91">
        <v>191</v>
      </c>
      <c r="M52" s="92">
        <v>223</v>
      </c>
      <c r="N52" s="52">
        <v>32</v>
      </c>
      <c r="O52" s="53">
        <f t="shared" si="6"/>
        <v>578</v>
      </c>
      <c r="P52" s="91">
        <v>335</v>
      </c>
      <c r="Q52" s="92">
        <v>243</v>
      </c>
      <c r="R52" s="52">
        <v>57</v>
      </c>
      <c r="S52" s="53">
        <f t="shared" si="7"/>
        <v>771</v>
      </c>
      <c r="T52" s="91">
        <v>397</v>
      </c>
      <c r="U52" s="92">
        <v>374</v>
      </c>
      <c r="V52" s="52">
        <v>82</v>
      </c>
      <c r="W52" s="53">
        <f t="shared" si="8"/>
        <v>431</v>
      </c>
      <c r="X52" s="91">
        <v>150</v>
      </c>
      <c r="Y52" s="92">
        <v>281</v>
      </c>
    </row>
    <row r="53" spans="2:25" ht="26.1" customHeight="1">
      <c r="B53" s="136" t="s">
        <v>17</v>
      </c>
      <c r="C53" s="135"/>
      <c r="D53" s="4">
        <f t="shared" si="9"/>
        <v>1127</v>
      </c>
      <c r="E53" s="88">
        <v>573</v>
      </c>
      <c r="F53" s="89">
        <v>554</v>
      </c>
      <c r="G53" s="90">
        <v>485</v>
      </c>
      <c r="J53" s="59">
        <v>8</v>
      </c>
      <c r="K53" s="53">
        <f t="shared" si="5"/>
        <v>402</v>
      </c>
      <c r="L53" s="91">
        <v>204</v>
      </c>
      <c r="M53" s="92">
        <v>198</v>
      </c>
      <c r="N53" s="52">
        <v>33</v>
      </c>
      <c r="O53" s="53">
        <f t="shared" si="6"/>
        <v>673</v>
      </c>
      <c r="P53" s="91">
        <v>361</v>
      </c>
      <c r="Q53" s="92">
        <v>312</v>
      </c>
      <c r="R53" s="52">
        <v>58</v>
      </c>
      <c r="S53" s="53">
        <f t="shared" si="7"/>
        <v>686</v>
      </c>
      <c r="T53" s="91">
        <v>345</v>
      </c>
      <c r="U53" s="92">
        <v>341</v>
      </c>
      <c r="V53" s="52">
        <v>83</v>
      </c>
      <c r="W53" s="53">
        <f t="shared" si="8"/>
        <v>396</v>
      </c>
      <c r="X53" s="91">
        <v>163</v>
      </c>
      <c r="Y53" s="92">
        <v>233</v>
      </c>
    </row>
    <row r="54" spans="2:25" ht="26.1" customHeight="1">
      <c r="B54" s="134" t="s">
        <v>169</v>
      </c>
      <c r="C54" s="135"/>
      <c r="D54" s="4">
        <f t="shared" si="9"/>
        <v>2046</v>
      </c>
      <c r="E54" s="88">
        <v>1060</v>
      </c>
      <c r="F54" s="89">
        <v>986</v>
      </c>
      <c r="G54" s="90">
        <v>1105</v>
      </c>
      <c r="J54" s="59">
        <v>9</v>
      </c>
      <c r="K54" s="53">
        <f t="shared" si="5"/>
        <v>418</v>
      </c>
      <c r="L54" s="91">
        <v>207</v>
      </c>
      <c r="M54" s="92">
        <v>211</v>
      </c>
      <c r="N54" s="52">
        <v>34</v>
      </c>
      <c r="O54" s="53">
        <f t="shared" si="6"/>
        <v>630</v>
      </c>
      <c r="P54" s="91">
        <v>348</v>
      </c>
      <c r="Q54" s="92">
        <v>282</v>
      </c>
      <c r="R54" s="52">
        <v>59</v>
      </c>
      <c r="S54" s="53">
        <f t="shared" si="7"/>
        <v>717</v>
      </c>
      <c r="T54" s="91">
        <v>366</v>
      </c>
      <c r="U54" s="92">
        <v>351</v>
      </c>
      <c r="V54" s="52">
        <v>84</v>
      </c>
      <c r="W54" s="53">
        <f t="shared" si="8"/>
        <v>367</v>
      </c>
      <c r="X54" s="91">
        <v>126</v>
      </c>
      <c r="Y54" s="92">
        <v>241</v>
      </c>
    </row>
    <row r="55" spans="2:25" ht="26.1" customHeight="1">
      <c r="B55" s="134" t="s">
        <v>170</v>
      </c>
      <c r="C55" s="135"/>
      <c r="D55" s="4">
        <f t="shared" si="9"/>
        <v>1363</v>
      </c>
      <c r="E55" s="88">
        <v>700</v>
      </c>
      <c r="F55" s="89">
        <v>663</v>
      </c>
      <c r="G55" s="90">
        <v>662</v>
      </c>
      <c r="J55" s="51" t="s">
        <v>51</v>
      </c>
      <c r="K55" s="56">
        <f t="shared" si="5"/>
        <v>2083</v>
      </c>
      <c r="L55" s="56">
        <f>L56+L57+L58+L59+L60</f>
        <v>1049</v>
      </c>
      <c r="M55" s="57">
        <f>M56+M57+M58+M59+M60</f>
        <v>1034</v>
      </c>
      <c r="N55" s="51" t="s">
        <v>52</v>
      </c>
      <c r="O55" s="56">
        <f t="shared" si="6"/>
        <v>3255</v>
      </c>
      <c r="P55" s="56">
        <f>P56+P57+P58+P59+P60</f>
        <v>1758</v>
      </c>
      <c r="Q55" s="57">
        <f>Q56+Q57+Q58+Q59+Q60</f>
        <v>1497</v>
      </c>
      <c r="R55" s="51" t="s">
        <v>53</v>
      </c>
      <c r="S55" s="56">
        <f t="shared" si="7"/>
        <v>3514</v>
      </c>
      <c r="T55" s="56">
        <f>T56+T57+T58+T59+T60</f>
        <v>1873</v>
      </c>
      <c r="U55" s="57">
        <f>U56+U57+U58+U59+U60</f>
        <v>1641</v>
      </c>
      <c r="V55" s="51" t="s">
        <v>54</v>
      </c>
      <c r="W55" s="56">
        <f t="shared" si="8"/>
        <v>1313</v>
      </c>
      <c r="X55" s="56">
        <f>X56+X57+X58+X59+X60</f>
        <v>414</v>
      </c>
      <c r="Y55" s="57">
        <f>Y56+Y57+Y58+Y59+Y60</f>
        <v>899</v>
      </c>
    </row>
    <row r="56" spans="2:25" ht="26.1" customHeight="1">
      <c r="B56" s="136" t="s">
        <v>18</v>
      </c>
      <c r="C56" s="135"/>
      <c r="D56" s="4">
        <f t="shared" si="9"/>
        <v>3323</v>
      </c>
      <c r="E56" s="88">
        <v>1677</v>
      </c>
      <c r="F56" s="89">
        <v>1646</v>
      </c>
      <c r="G56" s="90">
        <v>1545</v>
      </c>
      <c r="J56" s="52">
        <v>10</v>
      </c>
      <c r="K56" s="53">
        <f t="shared" si="5"/>
        <v>380</v>
      </c>
      <c r="L56" s="91">
        <v>199</v>
      </c>
      <c r="M56" s="92">
        <v>181</v>
      </c>
      <c r="N56" s="52">
        <v>35</v>
      </c>
      <c r="O56" s="53">
        <f t="shared" si="6"/>
        <v>661</v>
      </c>
      <c r="P56" s="91">
        <v>355</v>
      </c>
      <c r="Q56" s="92">
        <v>306</v>
      </c>
      <c r="R56" s="52">
        <v>60</v>
      </c>
      <c r="S56" s="53">
        <f t="shared" si="7"/>
        <v>685</v>
      </c>
      <c r="T56" s="91">
        <v>371</v>
      </c>
      <c r="U56" s="92">
        <v>314</v>
      </c>
      <c r="V56" s="52">
        <v>85</v>
      </c>
      <c r="W56" s="53">
        <f t="shared" si="8"/>
        <v>315</v>
      </c>
      <c r="X56" s="91">
        <v>112</v>
      </c>
      <c r="Y56" s="92">
        <v>203</v>
      </c>
    </row>
    <row r="57" spans="2:25" ht="26.1" customHeight="1">
      <c r="B57" s="134" t="s">
        <v>171</v>
      </c>
      <c r="C57" s="135"/>
      <c r="D57" s="4">
        <f t="shared" si="9"/>
        <v>2440</v>
      </c>
      <c r="E57" s="88">
        <v>1214</v>
      </c>
      <c r="F57" s="89">
        <v>1226</v>
      </c>
      <c r="G57" s="90">
        <v>1248</v>
      </c>
      <c r="J57" s="52">
        <v>11</v>
      </c>
      <c r="K57" s="53">
        <f t="shared" si="5"/>
        <v>410</v>
      </c>
      <c r="L57" s="91">
        <v>195</v>
      </c>
      <c r="M57" s="92">
        <v>215</v>
      </c>
      <c r="N57" s="52">
        <v>36</v>
      </c>
      <c r="O57" s="53">
        <f t="shared" si="6"/>
        <v>638</v>
      </c>
      <c r="P57" s="91">
        <v>335</v>
      </c>
      <c r="Q57" s="92">
        <v>303</v>
      </c>
      <c r="R57" s="52">
        <v>61</v>
      </c>
      <c r="S57" s="53">
        <f t="shared" si="7"/>
        <v>723</v>
      </c>
      <c r="T57" s="91">
        <v>387</v>
      </c>
      <c r="U57" s="92">
        <v>336</v>
      </c>
      <c r="V57" s="52">
        <v>86</v>
      </c>
      <c r="W57" s="53">
        <f t="shared" si="8"/>
        <v>314</v>
      </c>
      <c r="X57" s="91">
        <v>107</v>
      </c>
      <c r="Y57" s="92">
        <v>207</v>
      </c>
    </row>
    <row r="58" spans="2:25" ht="26.1" customHeight="1">
      <c r="B58" s="136" t="s">
        <v>19</v>
      </c>
      <c r="C58" s="135"/>
      <c r="D58" s="4">
        <f t="shared" si="9"/>
        <v>1459</v>
      </c>
      <c r="E58" s="88">
        <v>733</v>
      </c>
      <c r="F58" s="89">
        <v>726</v>
      </c>
      <c r="G58" s="90">
        <v>728</v>
      </c>
      <c r="J58" s="52">
        <v>12</v>
      </c>
      <c r="K58" s="53">
        <f t="shared" si="5"/>
        <v>409</v>
      </c>
      <c r="L58" s="91">
        <v>205</v>
      </c>
      <c r="M58" s="92">
        <v>204</v>
      </c>
      <c r="N58" s="52">
        <v>37</v>
      </c>
      <c r="O58" s="53">
        <f t="shared" si="6"/>
        <v>623</v>
      </c>
      <c r="P58" s="91">
        <v>345</v>
      </c>
      <c r="Q58" s="92">
        <v>278</v>
      </c>
      <c r="R58" s="52">
        <v>62</v>
      </c>
      <c r="S58" s="53">
        <f t="shared" si="7"/>
        <v>740</v>
      </c>
      <c r="T58" s="91">
        <v>385</v>
      </c>
      <c r="U58" s="92">
        <v>355</v>
      </c>
      <c r="V58" s="52">
        <v>87</v>
      </c>
      <c r="W58" s="53">
        <f t="shared" si="8"/>
        <v>273</v>
      </c>
      <c r="X58" s="91">
        <v>78</v>
      </c>
      <c r="Y58" s="92">
        <v>195</v>
      </c>
    </row>
    <row r="59" spans="2:25" ht="26.1" customHeight="1">
      <c r="B59" s="134" t="s">
        <v>169</v>
      </c>
      <c r="C59" s="135"/>
      <c r="D59" s="4">
        <f t="shared" si="9"/>
        <v>997</v>
      </c>
      <c r="E59" s="88">
        <v>511</v>
      </c>
      <c r="F59" s="89">
        <v>486</v>
      </c>
      <c r="G59" s="90">
        <v>483</v>
      </c>
      <c r="J59" s="52">
        <v>13</v>
      </c>
      <c r="K59" s="53">
        <f t="shared" si="5"/>
        <v>431</v>
      </c>
      <c r="L59" s="91">
        <v>219</v>
      </c>
      <c r="M59" s="92">
        <v>212</v>
      </c>
      <c r="N59" s="52">
        <v>38</v>
      </c>
      <c r="O59" s="53">
        <f t="shared" si="6"/>
        <v>657</v>
      </c>
      <c r="P59" s="91">
        <v>350</v>
      </c>
      <c r="Q59" s="92">
        <v>307</v>
      </c>
      <c r="R59" s="52">
        <v>63</v>
      </c>
      <c r="S59" s="53">
        <f t="shared" si="7"/>
        <v>662</v>
      </c>
      <c r="T59" s="91">
        <v>351</v>
      </c>
      <c r="U59" s="92">
        <v>311</v>
      </c>
      <c r="V59" s="52">
        <v>88</v>
      </c>
      <c r="W59" s="53">
        <f t="shared" si="8"/>
        <v>218</v>
      </c>
      <c r="X59" s="91">
        <v>55</v>
      </c>
      <c r="Y59" s="92">
        <v>163</v>
      </c>
    </row>
    <row r="60" spans="2:25" ht="26.1" customHeight="1">
      <c r="B60" s="134" t="s">
        <v>170</v>
      </c>
      <c r="C60" s="135"/>
      <c r="D60" s="4">
        <f t="shared" si="9"/>
        <v>1736</v>
      </c>
      <c r="E60" s="88">
        <v>878</v>
      </c>
      <c r="F60" s="89">
        <v>858</v>
      </c>
      <c r="G60" s="90">
        <v>813</v>
      </c>
      <c r="J60" s="52">
        <v>14</v>
      </c>
      <c r="K60" s="53">
        <f t="shared" si="5"/>
        <v>453</v>
      </c>
      <c r="L60" s="91">
        <v>231</v>
      </c>
      <c r="M60" s="92">
        <v>222</v>
      </c>
      <c r="N60" s="52">
        <v>39</v>
      </c>
      <c r="O60" s="53">
        <f t="shared" si="6"/>
        <v>676</v>
      </c>
      <c r="P60" s="91">
        <v>373</v>
      </c>
      <c r="Q60" s="92">
        <v>303</v>
      </c>
      <c r="R60" s="52">
        <v>64</v>
      </c>
      <c r="S60" s="53">
        <f t="shared" si="7"/>
        <v>704</v>
      </c>
      <c r="T60" s="91">
        <v>379</v>
      </c>
      <c r="U60" s="92">
        <v>325</v>
      </c>
      <c r="V60" s="52">
        <v>89</v>
      </c>
      <c r="W60" s="53">
        <f t="shared" si="8"/>
        <v>193</v>
      </c>
      <c r="X60" s="91">
        <v>62</v>
      </c>
      <c r="Y60" s="92">
        <v>131</v>
      </c>
    </row>
    <row r="61" spans="2:25" ht="26.1" customHeight="1">
      <c r="B61" s="134" t="s">
        <v>172</v>
      </c>
      <c r="C61" s="135"/>
      <c r="D61" s="4">
        <f t="shared" si="9"/>
        <v>1471</v>
      </c>
      <c r="E61" s="88">
        <v>723</v>
      </c>
      <c r="F61" s="89">
        <v>748</v>
      </c>
      <c r="G61" s="90">
        <v>936</v>
      </c>
      <c r="J61" s="51" t="s">
        <v>55</v>
      </c>
      <c r="K61" s="56">
        <f t="shared" si="5"/>
        <v>2365</v>
      </c>
      <c r="L61" s="56">
        <f>L62+L63+L64+L65+L66</f>
        <v>1220</v>
      </c>
      <c r="M61" s="57">
        <f>M62+M63+M64+M65+M66</f>
        <v>1145</v>
      </c>
      <c r="N61" s="51" t="s">
        <v>56</v>
      </c>
      <c r="O61" s="56">
        <f t="shared" si="6"/>
        <v>3884</v>
      </c>
      <c r="P61" s="56">
        <f>P62+P63+P64+P65+P66</f>
        <v>2079</v>
      </c>
      <c r="Q61" s="57">
        <f>Q62+Q63+Q64+Q65+Q66</f>
        <v>1805</v>
      </c>
      <c r="R61" s="51" t="s">
        <v>57</v>
      </c>
      <c r="S61" s="56">
        <f t="shared" si="7"/>
        <v>4226</v>
      </c>
      <c r="T61" s="56">
        <f>T62+T63+T64+T65+T66</f>
        <v>2122</v>
      </c>
      <c r="U61" s="57">
        <f>U62+U63+U64+U65+U66</f>
        <v>2104</v>
      </c>
      <c r="V61" s="51" t="s">
        <v>58</v>
      </c>
      <c r="W61" s="56">
        <f t="shared" si="8"/>
        <v>575</v>
      </c>
      <c r="X61" s="56">
        <f>X62+X63+X64+X65+X66</f>
        <v>143</v>
      </c>
      <c r="Y61" s="57">
        <f>Y62+Y63+Y64+Y65+Y66</f>
        <v>432</v>
      </c>
    </row>
    <row r="62" spans="2:25" ht="26.1" customHeight="1">
      <c r="B62" s="136" t="s">
        <v>20</v>
      </c>
      <c r="C62" s="135"/>
      <c r="D62" s="4">
        <f t="shared" si="9"/>
        <v>334</v>
      </c>
      <c r="E62" s="88">
        <v>166</v>
      </c>
      <c r="F62" s="89">
        <v>168</v>
      </c>
      <c r="G62" s="90">
        <v>165</v>
      </c>
      <c r="J62" s="52">
        <v>15</v>
      </c>
      <c r="K62" s="53">
        <f t="shared" si="5"/>
        <v>441</v>
      </c>
      <c r="L62" s="91">
        <v>236</v>
      </c>
      <c r="M62" s="92">
        <v>205</v>
      </c>
      <c r="N62" s="52">
        <v>40</v>
      </c>
      <c r="O62" s="53">
        <f t="shared" si="6"/>
        <v>707</v>
      </c>
      <c r="P62" s="91">
        <v>379</v>
      </c>
      <c r="Q62" s="92">
        <v>328</v>
      </c>
      <c r="R62" s="52">
        <v>65</v>
      </c>
      <c r="S62" s="53">
        <f t="shared" si="7"/>
        <v>822</v>
      </c>
      <c r="T62" s="91">
        <v>431</v>
      </c>
      <c r="U62" s="92">
        <v>391</v>
      </c>
      <c r="V62" s="52">
        <v>90</v>
      </c>
      <c r="W62" s="53">
        <f t="shared" si="8"/>
        <v>176</v>
      </c>
      <c r="X62" s="91">
        <v>46</v>
      </c>
      <c r="Y62" s="92">
        <v>130</v>
      </c>
    </row>
    <row r="63" spans="2:25" ht="26.1" customHeight="1" thickBot="1">
      <c r="B63" s="137" t="s">
        <v>21</v>
      </c>
      <c r="C63" s="138"/>
      <c r="D63" s="5">
        <f t="shared" si="9"/>
        <v>51</v>
      </c>
      <c r="E63" s="88">
        <v>15</v>
      </c>
      <c r="F63" s="89">
        <v>36</v>
      </c>
      <c r="G63" s="90">
        <v>26</v>
      </c>
      <c r="J63" s="52">
        <v>16</v>
      </c>
      <c r="K63" s="53">
        <f t="shared" si="5"/>
        <v>476</v>
      </c>
      <c r="L63" s="91">
        <v>228</v>
      </c>
      <c r="M63" s="92">
        <v>248</v>
      </c>
      <c r="N63" s="52">
        <v>41</v>
      </c>
      <c r="O63" s="53">
        <f t="shared" si="6"/>
        <v>691</v>
      </c>
      <c r="P63" s="91">
        <v>354</v>
      </c>
      <c r="Q63" s="92">
        <v>337</v>
      </c>
      <c r="R63" s="52">
        <v>66</v>
      </c>
      <c r="S63" s="53">
        <f t="shared" si="7"/>
        <v>797</v>
      </c>
      <c r="T63" s="91">
        <v>392</v>
      </c>
      <c r="U63" s="92">
        <v>405</v>
      </c>
      <c r="V63" s="52">
        <v>91</v>
      </c>
      <c r="W63" s="53">
        <f t="shared" si="8"/>
        <v>130</v>
      </c>
      <c r="X63" s="91">
        <v>33</v>
      </c>
      <c r="Y63" s="92">
        <v>97</v>
      </c>
    </row>
    <row r="64" spans="2:25" ht="26.1" customHeight="1" thickTop="1" thickBot="1">
      <c r="B64" s="139" t="s">
        <v>22</v>
      </c>
      <c r="C64" s="140"/>
      <c r="D64" s="6">
        <f>SUM(D44:D63)</f>
        <v>54722</v>
      </c>
      <c r="E64" s="6">
        <f>SUM(E44:E63)</f>
        <v>27365</v>
      </c>
      <c r="F64" s="39">
        <f>SUM(F44:F63)</f>
        <v>27357</v>
      </c>
      <c r="G64" s="7">
        <f>SUM(G44:G63)</f>
        <v>27818</v>
      </c>
      <c r="J64" s="52">
        <v>17</v>
      </c>
      <c r="K64" s="53">
        <f t="shared" si="5"/>
        <v>479</v>
      </c>
      <c r="L64" s="91">
        <v>248</v>
      </c>
      <c r="M64" s="92">
        <v>231</v>
      </c>
      <c r="N64" s="52">
        <v>42</v>
      </c>
      <c r="O64" s="53">
        <f t="shared" si="6"/>
        <v>793</v>
      </c>
      <c r="P64" s="91">
        <v>423</v>
      </c>
      <c r="Q64" s="92">
        <v>370</v>
      </c>
      <c r="R64" s="52">
        <v>67</v>
      </c>
      <c r="S64" s="53">
        <f t="shared" si="7"/>
        <v>822</v>
      </c>
      <c r="T64" s="91">
        <v>407</v>
      </c>
      <c r="U64" s="92">
        <v>415</v>
      </c>
      <c r="V64" s="52">
        <v>92</v>
      </c>
      <c r="W64" s="53">
        <f t="shared" si="8"/>
        <v>100</v>
      </c>
      <c r="X64" s="91">
        <v>29</v>
      </c>
      <c r="Y64" s="92">
        <v>71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465</v>
      </c>
      <c r="L65" s="91">
        <v>241</v>
      </c>
      <c r="M65" s="92">
        <v>224</v>
      </c>
      <c r="N65" s="52">
        <v>43</v>
      </c>
      <c r="O65" s="53">
        <f t="shared" si="6"/>
        <v>814</v>
      </c>
      <c r="P65" s="91">
        <v>441</v>
      </c>
      <c r="Q65" s="92">
        <v>373</v>
      </c>
      <c r="R65" s="52">
        <v>68</v>
      </c>
      <c r="S65" s="53">
        <f t="shared" si="7"/>
        <v>882</v>
      </c>
      <c r="T65" s="91">
        <v>429</v>
      </c>
      <c r="U65" s="92">
        <v>453</v>
      </c>
      <c r="V65" s="52">
        <v>93</v>
      </c>
      <c r="W65" s="53">
        <f t="shared" si="8"/>
        <v>95</v>
      </c>
      <c r="X65" s="91">
        <v>20</v>
      </c>
      <c r="Y65" s="92">
        <v>75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504</v>
      </c>
      <c r="L66" s="91">
        <v>267</v>
      </c>
      <c r="M66" s="92">
        <v>237</v>
      </c>
      <c r="N66" s="52">
        <v>44</v>
      </c>
      <c r="O66" s="53">
        <f t="shared" si="6"/>
        <v>879</v>
      </c>
      <c r="P66" s="91">
        <v>482</v>
      </c>
      <c r="Q66" s="92">
        <v>397</v>
      </c>
      <c r="R66" s="52">
        <v>69</v>
      </c>
      <c r="S66" s="53">
        <f t="shared" si="7"/>
        <v>903</v>
      </c>
      <c r="T66" s="91">
        <v>463</v>
      </c>
      <c r="U66" s="92">
        <v>440</v>
      </c>
      <c r="V66" s="52">
        <v>94</v>
      </c>
      <c r="W66" s="53">
        <f t="shared" si="8"/>
        <v>74</v>
      </c>
      <c r="X66" s="91">
        <v>15</v>
      </c>
      <c r="Y66" s="92">
        <v>59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2960</v>
      </c>
      <c r="L67" s="56">
        <f>L68+L69+L70+L71+L72</f>
        <v>1520</v>
      </c>
      <c r="M67" s="57">
        <f>M68+M69+M70+M71+M72</f>
        <v>1440</v>
      </c>
      <c r="N67" s="51" t="s">
        <v>60</v>
      </c>
      <c r="O67" s="56">
        <f t="shared" si="6"/>
        <v>4432</v>
      </c>
      <c r="P67" s="56">
        <f>P68+P69+P70+P71+P72</f>
        <v>2341</v>
      </c>
      <c r="Q67" s="57">
        <f>Q68+Q69+Q70+Q71+Q72</f>
        <v>2091</v>
      </c>
      <c r="R67" s="51" t="s">
        <v>61</v>
      </c>
      <c r="S67" s="56">
        <f t="shared" si="7"/>
        <v>3329</v>
      </c>
      <c r="T67" s="56">
        <f>T68+T69+T70+T71+T72</f>
        <v>1569</v>
      </c>
      <c r="U67" s="57">
        <f>U68+U69+U70+U71+U72</f>
        <v>1760</v>
      </c>
      <c r="V67" s="51" t="s">
        <v>62</v>
      </c>
      <c r="W67" s="56">
        <f t="shared" si="8"/>
        <v>171</v>
      </c>
      <c r="X67" s="56">
        <f>X68+X69+X70+X71+X72</f>
        <v>21</v>
      </c>
      <c r="Y67" s="57">
        <f>Y68+Y69+Y70+Y71+Y72</f>
        <v>150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554</v>
      </c>
      <c r="L68" s="91">
        <v>293</v>
      </c>
      <c r="M68" s="92">
        <v>261</v>
      </c>
      <c r="N68" s="52">
        <v>45</v>
      </c>
      <c r="O68" s="53">
        <f t="shared" si="6"/>
        <v>934</v>
      </c>
      <c r="P68" s="91">
        <v>502</v>
      </c>
      <c r="Q68" s="92">
        <v>432</v>
      </c>
      <c r="R68" s="52">
        <v>70</v>
      </c>
      <c r="S68" s="53">
        <f t="shared" si="7"/>
        <v>865</v>
      </c>
      <c r="T68" s="91">
        <v>422</v>
      </c>
      <c r="U68" s="92">
        <v>443</v>
      </c>
      <c r="V68" s="52">
        <v>95</v>
      </c>
      <c r="W68" s="53">
        <f t="shared" si="8"/>
        <v>59</v>
      </c>
      <c r="X68" s="91">
        <v>4</v>
      </c>
      <c r="Y68" s="92">
        <v>55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569</v>
      </c>
      <c r="L69" s="91">
        <v>309</v>
      </c>
      <c r="M69" s="92">
        <v>260</v>
      </c>
      <c r="N69" s="52">
        <v>46</v>
      </c>
      <c r="O69" s="53">
        <f t="shared" si="6"/>
        <v>894</v>
      </c>
      <c r="P69" s="91">
        <v>453</v>
      </c>
      <c r="Q69" s="92">
        <v>441</v>
      </c>
      <c r="R69" s="52">
        <v>71</v>
      </c>
      <c r="S69" s="53">
        <f t="shared" si="7"/>
        <v>564</v>
      </c>
      <c r="T69" s="91">
        <v>261</v>
      </c>
      <c r="U69" s="92">
        <v>303</v>
      </c>
      <c r="V69" s="52">
        <v>96</v>
      </c>
      <c r="W69" s="53">
        <f t="shared" si="8"/>
        <v>35</v>
      </c>
      <c r="X69" s="91">
        <v>7</v>
      </c>
      <c r="Y69" s="92">
        <v>28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568</v>
      </c>
      <c r="L70" s="91">
        <v>266</v>
      </c>
      <c r="M70" s="92">
        <v>302</v>
      </c>
      <c r="N70" s="52">
        <v>47</v>
      </c>
      <c r="O70" s="53">
        <f t="shared" si="6"/>
        <v>827</v>
      </c>
      <c r="P70" s="91">
        <v>452</v>
      </c>
      <c r="Q70" s="92">
        <v>375</v>
      </c>
      <c r="R70" s="52">
        <v>72</v>
      </c>
      <c r="S70" s="53">
        <f t="shared" si="7"/>
        <v>571</v>
      </c>
      <c r="T70" s="91">
        <v>285</v>
      </c>
      <c r="U70" s="92">
        <v>286</v>
      </c>
      <c r="V70" s="52">
        <v>97</v>
      </c>
      <c r="W70" s="53">
        <f t="shared" si="8"/>
        <v>29</v>
      </c>
      <c r="X70" s="91">
        <v>3</v>
      </c>
      <c r="Y70" s="92">
        <v>26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678</v>
      </c>
      <c r="L71" s="91">
        <v>343</v>
      </c>
      <c r="M71" s="92">
        <v>335</v>
      </c>
      <c r="N71" s="52">
        <v>48</v>
      </c>
      <c r="O71" s="53">
        <f>P71+Q71</f>
        <v>879</v>
      </c>
      <c r="P71" s="91">
        <v>466</v>
      </c>
      <c r="Q71" s="92">
        <v>413</v>
      </c>
      <c r="R71" s="52">
        <v>73</v>
      </c>
      <c r="S71" s="53">
        <f t="shared" si="7"/>
        <v>659</v>
      </c>
      <c r="T71" s="91">
        <v>305</v>
      </c>
      <c r="U71" s="92">
        <v>354</v>
      </c>
      <c r="V71" s="52">
        <v>98</v>
      </c>
      <c r="W71" s="53">
        <f t="shared" si="8"/>
        <v>26</v>
      </c>
      <c r="X71" s="91">
        <v>2</v>
      </c>
      <c r="Y71" s="92">
        <v>24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591</v>
      </c>
      <c r="L72" s="95">
        <v>309</v>
      </c>
      <c r="M72" s="96">
        <v>282</v>
      </c>
      <c r="N72" s="62">
        <v>49</v>
      </c>
      <c r="O72" s="63">
        <f>P72+Q72</f>
        <v>898</v>
      </c>
      <c r="P72" s="95">
        <v>468</v>
      </c>
      <c r="Q72" s="96">
        <v>430</v>
      </c>
      <c r="R72" s="62">
        <v>74</v>
      </c>
      <c r="S72" s="63">
        <f t="shared" si="7"/>
        <v>670</v>
      </c>
      <c r="T72" s="95">
        <v>296</v>
      </c>
      <c r="U72" s="96">
        <v>374</v>
      </c>
      <c r="V72" s="52">
        <v>99</v>
      </c>
      <c r="W72" s="53">
        <f t="shared" si="8"/>
        <v>22</v>
      </c>
      <c r="X72" s="93">
        <v>5</v>
      </c>
      <c r="Y72" s="94">
        <v>17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34</v>
      </c>
      <c r="X73" s="91">
        <v>4</v>
      </c>
      <c r="Y73" s="92">
        <v>30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54722</v>
      </c>
      <c r="X74" s="124">
        <f>L43+L49+L55+L61+L67+L73+P43+P49+P55+P61+P67+P73+T43+T49+T55+T61+T67+T73+X43+X49+X55+X61+X67+X73</f>
        <v>27365</v>
      </c>
      <c r="Y74" s="126">
        <f>M43+M49+M55+M61+M67+M73+Q43+Q49+Q55+Q61+Q67+Q73+U43+U49+U55+U61+U67+U73+Y43+Y49+Y55+Y61+Y67+Y73</f>
        <v>27357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14629</v>
      </c>
      <c r="P76" s="71">
        <f>T61+T67+X43+X55+X49+X61+X67+X73</f>
        <v>6408</v>
      </c>
      <c r="Q76" s="71">
        <f>U61+U67+Y43+Y49+Y55+Y61+Y67+Y73</f>
        <v>8221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5"/>
      <c r="C79" s="115"/>
      <c r="D79" s="115"/>
      <c r="E79" s="115"/>
      <c r="F79" s="115"/>
      <c r="G79" s="115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平成30年1月1日現在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平成30年1月1日現在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175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166</v>
      </c>
      <c r="E82" s="18" t="s">
        <v>167</v>
      </c>
      <c r="F82" s="17" t="s">
        <v>168</v>
      </c>
      <c r="G82" s="153"/>
      <c r="J82" s="48" t="s">
        <v>43</v>
      </c>
      <c r="K82" s="49">
        <f t="shared" ref="K82:K111" si="10">L82+M82</f>
        <v>98</v>
      </c>
      <c r="L82" s="49">
        <f>L83+L84+L85+L86+L87</f>
        <v>50</v>
      </c>
      <c r="M82" s="50">
        <f>M83+M84+M85+M86+M87</f>
        <v>48</v>
      </c>
      <c r="N82" s="51" t="s">
        <v>44</v>
      </c>
      <c r="O82" s="49">
        <f t="shared" ref="O82:O109" si="11">P82+Q82</f>
        <v>675</v>
      </c>
      <c r="P82" s="49">
        <f>P83+P84+P85+P86+P87</f>
        <v>376</v>
      </c>
      <c r="Q82" s="50">
        <f>Q83+Q84+Q85+Q86+Q87</f>
        <v>299</v>
      </c>
      <c r="R82" s="51" t="s">
        <v>45</v>
      </c>
      <c r="S82" s="49">
        <f t="shared" ref="S82:S111" si="12">T82+U82</f>
        <v>221</v>
      </c>
      <c r="T82" s="49">
        <f>T83+T84+T85+T86+T87</f>
        <v>88</v>
      </c>
      <c r="U82" s="50">
        <f>U83+U84+U85+U86+U87</f>
        <v>133</v>
      </c>
      <c r="V82" s="51" t="s">
        <v>46</v>
      </c>
      <c r="W82" s="49">
        <f t="shared" ref="W82:W113" si="13">X82+Y82</f>
        <v>22</v>
      </c>
      <c r="X82" s="49">
        <f>X83+X84+X85+X86+X87</f>
        <v>11</v>
      </c>
      <c r="Y82" s="50">
        <f>Y83+Y84+Y85+Y86+Y87</f>
        <v>11</v>
      </c>
    </row>
    <row r="83" spans="2:25" ht="26.1" customHeight="1" thickTop="1">
      <c r="B83" s="154" t="s">
        <v>9</v>
      </c>
      <c r="C83" s="155"/>
      <c r="D83" s="27">
        <f t="shared" ref="D83:D102" si="14">E83+F83</f>
        <v>1112</v>
      </c>
      <c r="E83" s="79">
        <v>578</v>
      </c>
      <c r="F83" s="80">
        <v>534</v>
      </c>
      <c r="G83" s="81">
        <v>650</v>
      </c>
      <c r="J83" s="52">
        <v>0</v>
      </c>
      <c r="K83" s="53">
        <f t="shared" si="10"/>
        <v>20</v>
      </c>
      <c r="L83" s="97">
        <v>12</v>
      </c>
      <c r="M83" s="98">
        <v>8</v>
      </c>
      <c r="N83" s="52">
        <v>25</v>
      </c>
      <c r="O83" s="53">
        <f t="shared" si="11"/>
        <v>175</v>
      </c>
      <c r="P83" s="97">
        <v>98</v>
      </c>
      <c r="Q83" s="98">
        <v>77</v>
      </c>
      <c r="R83" s="52">
        <v>50</v>
      </c>
      <c r="S83" s="53">
        <f t="shared" si="12"/>
        <v>52</v>
      </c>
      <c r="T83" s="97">
        <v>23</v>
      </c>
      <c r="U83" s="98">
        <v>29</v>
      </c>
      <c r="V83" s="52">
        <v>75</v>
      </c>
      <c r="W83" s="53">
        <f t="shared" si="13"/>
        <v>6</v>
      </c>
      <c r="X83" s="97">
        <v>1</v>
      </c>
      <c r="Y83" s="98">
        <v>5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29</v>
      </c>
      <c r="L84" s="97">
        <v>8</v>
      </c>
      <c r="M84" s="98">
        <v>21</v>
      </c>
      <c r="N84" s="52">
        <v>26</v>
      </c>
      <c r="O84" s="53">
        <f t="shared" si="11"/>
        <v>136</v>
      </c>
      <c r="P84" s="97">
        <v>63</v>
      </c>
      <c r="Q84" s="98">
        <v>73</v>
      </c>
      <c r="R84" s="52">
        <v>51</v>
      </c>
      <c r="S84" s="53">
        <f t="shared" si="12"/>
        <v>47</v>
      </c>
      <c r="T84" s="97">
        <v>23</v>
      </c>
      <c r="U84" s="98">
        <v>24</v>
      </c>
      <c r="V84" s="52">
        <v>76</v>
      </c>
      <c r="W84" s="53">
        <f t="shared" si="13"/>
        <v>4</v>
      </c>
      <c r="X84" s="97">
        <v>3</v>
      </c>
      <c r="Y84" s="98">
        <v>1</v>
      </c>
    </row>
    <row r="85" spans="2:25" ht="26.1" customHeight="1">
      <c r="B85" s="142" t="s">
        <v>11</v>
      </c>
      <c r="C85" s="143"/>
      <c r="D85" s="4">
        <f t="shared" si="14"/>
        <v>774</v>
      </c>
      <c r="E85" s="82">
        <v>355</v>
      </c>
      <c r="F85" s="83">
        <v>419</v>
      </c>
      <c r="G85" s="84">
        <v>513</v>
      </c>
      <c r="J85" s="52">
        <v>2</v>
      </c>
      <c r="K85" s="53">
        <f t="shared" si="10"/>
        <v>18</v>
      </c>
      <c r="L85" s="97">
        <v>9</v>
      </c>
      <c r="M85" s="98">
        <v>9</v>
      </c>
      <c r="N85" s="52">
        <v>27</v>
      </c>
      <c r="O85" s="53">
        <f t="shared" si="11"/>
        <v>146</v>
      </c>
      <c r="P85" s="97">
        <v>82</v>
      </c>
      <c r="Q85" s="98">
        <v>64</v>
      </c>
      <c r="R85" s="52">
        <v>52</v>
      </c>
      <c r="S85" s="53">
        <f t="shared" si="12"/>
        <v>44</v>
      </c>
      <c r="T85" s="97">
        <v>15</v>
      </c>
      <c r="U85" s="98">
        <v>29</v>
      </c>
      <c r="V85" s="52">
        <v>77</v>
      </c>
      <c r="W85" s="53">
        <f t="shared" si="13"/>
        <v>5</v>
      </c>
      <c r="X85" s="97">
        <v>2</v>
      </c>
      <c r="Y85" s="98">
        <v>3</v>
      </c>
    </row>
    <row r="86" spans="2:25" ht="26.1" customHeight="1">
      <c r="B86" s="141" t="s">
        <v>12</v>
      </c>
      <c r="C86" s="135"/>
      <c r="D86" s="4">
        <f t="shared" si="14"/>
        <v>2</v>
      </c>
      <c r="E86" s="82">
        <v>0</v>
      </c>
      <c r="F86" s="83">
        <v>2</v>
      </c>
      <c r="G86" s="84">
        <v>0</v>
      </c>
      <c r="J86" s="52">
        <v>3</v>
      </c>
      <c r="K86" s="53">
        <f t="shared" si="10"/>
        <v>17</v>
      </c>
      <c r="L86" s="97">
        <v>13</v>
      </c>
      <c r="M86" s="98">
        <v>4</v>
      </c>
      <c r="N86" s="52">
        <v>28</v>
      </c>
      <c r="O86" s="53">
        <f t="shared" si="11"/>
        <v>121</v>
      </c>
      <c r="P86" s="97">
        <v>77</v>
      </c>
      <c r="Q86" s="98">
        <v>44</v>
      </c>
      <c r="R86" s="52">
        <v>53</v>
      </c>
      <c r="S86" s="53">
        <f t="shared" si="12"/>
        <v>45</v>
      </c>
      <c r="T86" s="97">
        <v>14</v>
      </c>
      <c r="U86" s="98">
        <v>31</v>
      </c>
      <c r="V86" s="52">
        <v>78</v>
      </c>
      <c r="W86" s="53">
        <f t="shared" si="13"/>
        <v>3</v>
      </c>
      <c r="X86" s="97">
        <v>2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88</v>
      </c>
      <c r="E87" s="82">
        <v>40</v>
      </c>
      <c r="F87" s="83">
        <v>48</v>
      </c>
      <c r="G87" s="84">
        <v>60</v>
      </c>
      <c r="J87" s="52">
        <v>4</v>
      </c>
      <c r="K87" s="53">
        <f t="shared" si="10"/>
        <v>14</v>
      </c>
      <c r="L87" s="97">
        <v>8</v>
      </c>
      <c r="M87" s="98">
        <v>6</v>
      </c>
      <c r="N87" s="52">
        <v>29</v>
      </c>
      <c r="O87" s="53">
        <f t="shared" si="11"/>
        <v>97</v>
      </c>
      <c r="P87" s="97">
        <v>56</v>
      </c>
      <c r="Q87" s="98">
        <v>41</v>
      </c>
      <c r="R87" s="52">
        <v>54</v>
      </c>
      <c r="S87" s="53">
        <f t="shared" si="12"/>
        <v>33</v>
      </c>
      <c r="T87" s="97">
        <v>13</v>
      </c>
      <c r="U87" s="98">
        <v>20</v>
      </c>
      <c r="V87" s="52">
        <v>79</v>
      </c>
      <c r="W87" s="53">
        <f t="shared" si="13"/>
        <v>4</v>
      </c>
      <c r="X87" s="97">
        <v>3</v>
      </c>
      <c r="Y87" s="98">
        <v>1</v>
      </c>
    </row>
    <row r="88" spans="2:25" ht="26.1" customHeight="1">
      <c r="B88" s="136" t="s">
        <v>14</v>
      </c>
      <c r="C88" s="135"/>
      <c r="D88" s="4">
        <f t="shared" si="14"/>
        <v>146</v>
      </c>
      <c r="E88" s="82">
        <v>84</v>
      </c>
      <c r="F88" s="83">
        <v>62</v>
      </c>
      <c r="G88" s="84">
        <v>116</v>
      </c>
      <c r="J88" s="48" t="s">
        <v>47</v>
      </c>
      <c r="K88" s="56">
        <f t="shared" si="10"/>
        <v>71</v>
      </c>
      <c r="L88" s="49">
        <f>L89+L90+L91+L92+L93</f>
        <v>39</v>
      </c>
      <c r="M88" s="50">
        <f>M89+M90+M91+M92+M93</f>
        <v>32</v>
      </c>
      <c r="N88" s="51" t="s">
        <v>48</v>
      </c>
      <c r="O88" s="56">
        <f t="shared" si="11"/>
        <v>316</v>
      </c>
      <c r="P88" s="49">
        <f>P89+P90+P91+P92+P93</f>
        <v>159</v>
      </c>
      <c r="Q88" s="50">
        <f>Q89+Q90+Q91+Q92+Q93</f>
        <v>157</v>
      </c>
      <c r="R88" s="58" t="s">
        <v>49</v>
      </c>
      <c r="S88" s="56">
        <f t="shared" si="12"/>
        <v>158</v>
      </c>
      <c r="T88" s="49">
        <f>T89+T90+T91+T92+T93</f>
        <v>56</v>
      </c>
      <c r="U88" s="50">
        <f>U89+U90+U91+U92+U93</f>
        <v>102</v>
      </c>
      <c r="V88" s="51" t="s">
        <v>50</v>
      </c>
      <c r="W88" s="56">
        <f t="shared" si="13"/>
        <v>15</v>
      </c>
      <c r="X88" s="49">
        <f>X89+X90+X91+X92+X93</f>
        <v>6</v>
      </c>
      <c r="Y88" s="50">
        <f>Y89+Y90+Y91+Y92+Y93</f>
        <v>9</v>
      </c>
    </row>
    <row r="89" spans="2:25" ht="26.1" customHeight="1">
      <c r="B89" s="144" t="s">
        <v>15</v>
      </c>
      <c r="C89" s="143"/>
      <c r="D89" s="4">
        <f t="shared" si="14"/>
        <v>235</v>
      </c>
      <c r="E89" s="82">
        <v>123</v>
      </c>
      <c r="F89" s="83">
        <v>112</v>
      </c>
      <c r="G89" s="84">
        <v>188</v>
      </c>
      <c r="J89" s="59">
        <v>5</v>
      </c>
      <c r="K89" s="53">
        <f t="shared" si="10"/>
        <v>17</v>
      </c>
      <c r="L89" s="97">
        <v>6</v>
      </c>
      <c r="M89" s="98">
        <v>11</v>
      </c>
      <c r="N89" s="52">
        <v>30</v>
      </c>
      <c r="O89" s="53">
        <f>P89+Q89</f>
        <v>90</v>
      </c>
      <c r="P89" s="97">
        <v>50</v>
      </c>
      <c r="Q89" s="98">
        <v>40</v>
      </c>
      <c r="R89" s="52">
        <v>55</v>
      </c>
      <c r="S89" s="53">
        <f t="shared" si="12"/>
        <v>34</v>
      </c>
      <c r="T89" s="97">
        <v>14</v>
      </c>
      <c r="U89" s="98">
        <v>20</v>
      </c>
      <c r="V89" s="52">
        <v>80</v>
      </c>
      <c r="W89" s="53">
        <f t="shared" si="13"/>
        <v>3</v>
      </c>
      <c r="X89" s="97">
        <v>1</v>
      </c>
      <c r="Y89" s="98">
        <v>2</v>
      </c>
    </row>
    <row r="90" spans="2:25" ht="25.5" customHeight="1">
      <c r="B90" s="136" t="s">
        <v>16</v>
      </c>
      <c r="C90" s="135"/>
      <c r="D90" s="4">
        <f t="shared" si="14"/>
        <v>16</v>
      </c>
      <c r="E90" s="82">
        <v>8</v>
      </c>
      <c r="F90" s="83">
        <v>8</v>
      </c>
      <c r="G90" s="84">
        <v>7</v>
      </c>
      <c r="J90" s="59">
        <v>6</v>
      </c>
      <c r="K90" s="53">
        <f t="shared" si="10"/>
        <v>13</v>
      </c>
      <c r="L90" s="97">
        <v>9</v>
      </c>
      <c r="M90" s="98">
        <v>4</v>
      </c>
      <c r="N90" s="52">
        <v>31</v>
      </c>
      <c r="O90" s="53">
        <f t="shared" si="11"/>
        <v>69</v>
      </c>
      <c r="P90" s="97">
        <v>36</v>
      </c>
      <c r="Q90" s="98">
        <v>33</v>
      </c>
      <c r="R90" s="52">
        <v>56</v>
      </c>
      <c r="S90" s="53">
        <f t="shared" si="12"/>
        <v>34</v>
      </c>
      <c r="T90" s="97">
        <v>9</v>
      </c>
      <c r="U90" s="98">
        <v>25</v>
      </c>
      <c r="V90" s="52">
        <v>81</v>
      </c>
      <c r="W90" s="53">
        <f t="shared" si="13"/>
        <v>3</v>
      </c>
      <c r="X90" s="97">
        <v>2</v>
      </c>
      <c r="Y90" s="98">
        <v>1</v>
      </c>
    </row>
    <row r="91" spans="2:25" ht="25.5" customHeight="1">
      <c r="B91" s="145" t="s">
        <v>169</v>
      </c>
      <c r="C91" s="143"/>
      <c r="D91" s="4">
        <f t="shared" si="14"/>
        <v>43</v>
      </c>
      <c r="E91" s="82">
        <v>26</v>
      </c>
      <c r="F91" s="83">
        <v>17</v>
      </c>
      <c r="G91" s="84">
        <v>29</v>
      </c>
      <c r="J91" s="59">
        <v>7</v>
      </c>
      <c r="K91" s="53">
        <f t="shared" si="10"/>
        <v>14</v>
      </c>
      <c r="L91" s="97">
        <v>8</v>
      </c>
      <c r="M91" s="98">
        <v>6</v>
      </c>
      <c r="N91" s="52">
        <v>32</v>
      </c>
      <c r="O91" s="53">
        <f t="shared" si="11"/>
        <v>57</v>
      </c>
      <c r="P91" s="97">
        <v>29</v>
      </c>
      <c r="Q91" s="98">
        <v>28</v>
      </c>
      <c r="R91" s="52">
        <v>57</v>
      </c>
      <c r="S91" s="53">
        <f t="shared" si="12"/>
        <v>40</v>
      </c>
      <c r="T91" s="97">
        <v>14</v>
      </c>
      <c r="U91" s="98">
        <v>26</v>
      </c>
      <c r="V91" s="52">
        <v>82</v>
      </c>
      <c r="W91" s="53">
        <f t="shared" si="13"/>
        <v>5</v>
      </c>
      <c r="X91" s="97">
        <v>2</v>
      </c>
      <c r="Y91" s="98">
        <v>3</v>
      </c>
    </row>
    <row r="92" spans="2:25" ht="25.5" customHeight="1">
      <c r="B92" s="136" t="s">
        <v>17</v>
      </c>
      <c r="C92" s="135"/>
      <c r="D92" s="4">
        <f t="shared" si="14"/>
        <v>33</v>
      </c>
      <c r="E92" s="82">
        <v>19</v>
      </c>
      <c r="F92" s="83">
        <v>14</v>
      </c>
      <c r="G92" s="84">
        <v>22</v>
      </c>
      <c r="J92" s="59">
        <v>8</v>
      </c>
      <c r="K92" s="53">
        <f t="shared" si="10"/>
        <v>13</v>
      </c>
      <c r="L92" s="97">
        <v>8</v>
      </c>
      <c r="M92" s="98">
        <v>5</v>
      </c>
      <c r="N92" s="52">
        <v>33</v>
      </c>
      <c r="O92" s="53">
        <f t="shared" si="11"/>
        <v>45</v>
      </c>
      <c r="P92" s="97">
        <v>18</v>
      </c>
      <c r="Q92" s="98">
        <v>27</v>
      </c>
      <c r="R92" s="52">
        <v>58</v>
      </c>
      <c r="S92" s="53">
        <f t="shared" si="12"/>
        <v>27</v>
      </c>
      <c r="T92" s="97">
        <v>11</v>
      </c>
      <c r="U92" s="98">
        <v>16</v>
      </c>
      <c r="V92" s="52">
        <v>83</v>
      </c>
      <c r="W92" s="53">
        <f t="shared" si="13"/>
        <v>3</v>
      </c>
      <c r="X92" s="97">
        <v>1</v>
      </c>
      <c r="Y92" s="98">
        <v>2</v>
      </c>
    </row>
    <row r="93" spans="2:25" ht="25.5" customHeight="1">
      <c r="B93" s="134" t="s">
        <v>169</v>
      </c>
      <c r="C93" s="135"/>
      <c r="D93" s="4">
        <f t="shared" si="14"/>
        <v>59</v>
      </c>
      <c r="E93" s="82">
        <v>35</v>
      </c>
      <c r="F93" s="83">
        <v>24</v>
      </c>
      <c r="G93" s="84">
        <v>30</v>
      </c>
      <c r="J93" s="59">
        <v>9</v>
      </c>
      <c r="K93" s="53">
        <f t="shared" si="10"/>
        <v>14</v>
      </c>
      <c r="L93" s="97">
        <v>8</v>
      </c>
      <c r="M93" s="98">
        <v>6</v>
      </c>
      <c r="N93" s="52">
        <v>34</v>
      </c>
      <c r="O93" s="53">
        <f t="shared" si="11"/>
        <v>55</v>
      </c>
      <c r="P93" s="97">
        <v>26</v>
      </c>
      <c r="Q93" s="98">
        <v>29</v>
      </c>
      <c r="R93" s="52">
        <v>59</v>
      </c>
      <c r="S93" s="53">
        <f t="shared" si="12"/>
        <v>23</v>
      </c>
      <c r="T93" s="97">
        <v>8</v>
      </c>
      <c r="U93" s="98">
        <v>15</v>
      </c>
      <c r="V93" s="52">
        <v>84</v>
      </c>
      <c r="W93" s="53">
        <f t="shared" si="13"/>
        <v>1</v>
      </c>
      <c r="X93" s="97">
        <v>0</v>
      </c>
      <c r="Y93" s="98">
        <v>1</v>
      </c>
    </row>
    <row r="94" spans="2:25" ht="25.5" customHeight="1">
      <c r="B94" s="134" t="s">
        <v>170</v>
      </c>
      <c r="C94" s="135"/>
      <c r="D94" s="4">
        <f t="shared" si="14"/>
        <v>34</v>
      </c>
      <c r="E94" s="82">
        <v>17</v>
      </c>
      <c r="F94" s="83">
        <v>17</v>
      </c>
      <c r="G94" s="84">
        <v>16</v>
      </c>
      <c r="J94" s="51" t="s">
        <v>51</v>
      </c>
      <c r="K94" s="56">
        <f t="shared" si="10"/>
        <v>53</v>
      </c>
      <c r="L94" s="49">
        <f>L95+L96+L97+L98+L99</f>
        <v>27</v>
      </c>
      <c r="M94" s="50">
        <f>M95+M96+M97+M98+M99</f>
        <v>26</v>
      </c>
      <c r="N94" s="51" t="s">
        <v>52</v>
      </c>
      <c r="O94" s="56">
        <f t="shared" si="11"/>
        <v>272</v>
      </c>
      <c r="P94" s="49">
        <f>P95+P96+P97+P98+P99</f>
        <v>127</v>
      </c>
      <c r="Q94" s="50">
        <f>Q95+Q96+Q97+Q98+Q99</f>
        <v>145</v>
      </c>
      <c r="R94" s="51" t="s">
        <v>53</v>
      </c>
      <c r="S94" s="56">
        <f t="shared" si="12"/>
        <v>117</v>
      </c>
      <c r="T94" s="49">
        <f>T95+T96+T97+T98+T99</f>
        <v>42</v>
      </c>
      <c r="U94" s="50">
        <f>U95+U96+U97+U98+U99</f>
        <v>75</v>
      </c>
      <c r="V94" s="51" t="s">
        <v>54</v>
      </c>
      <c r="W94" s="56">
        <f t="shared" si="13"/>
        <v>8</v>
      </c>
      <c r="X94" s="49">
        <f>X95+X96+X97+X98+X99</f>
        <v>3</v>
      </c>
      <c r="Y94" s="50">
        <f>Y95+Y96+Y97+Y98+Y99</f>
        <v>5</v>
      </c>
    </row>
    <row r="95" spans="2:25" ht="25.5" customHeight="1">
      <c r="B95" s="136" t="s">
        <v>18</v>
      </c>
      <c r="C95" s="135"/>
      <c r="D95" s="4">
        <f t="shared" si="14"/>
        <v>369</v>
      </c>
      <c r="E95" s="82">
        <v>190</v>
      </c>
      <c r="F95" s="83">
        <v>179</v>
      </c>
      <c r="G95" s="84">
        <v>284</v>
      </c>
      <c r="J95" s="52">
        <v>10</v>
      </c>
      <c r="K95" s="53">
        <f t="shared" si="10"/>
        <v>13</v>
      </c>
      <c r="L95" s="97">
        <v>7</v>
      </c>
      <c r="M95" s="98">
        <v>6</v>
      </c>
      <c r="N95" s="52">
        <v>35</v>
      </c>
      <c r="O95" s="53">
        <f t="shared" si="11"/>
        <v>53</v>
      </c>
      <c r="P95" s="97">
        <v>26</v>
      </c>
      <c r="Q95" s="98">
        <v>27</v>
      </c>
      <c r="R95" s="52">
        <v>60</v>
      </c>
      <c r="S95" s="53">
        <f t="shared" si="12"/>
        <v>30</v>
      </c>
      <c r="T95" s="97">
        <v>11</v>
      </c>
      <c r="U95" s="98">
        <v>19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171</v>
      </c>
      <c r="C96" s="135"/>
      <c r="D96" s="4">
        <f t="shared" si="14"/>
        <v>211</v>
      </c>
      <c r="E96" s="82">
        <v>97</v>
      </c>
      <c r="F96" s="83">
        <v>114</v>
      </c>
      <c r="G96" s="84">
        <v>128</v>
      </c>
      <c r="J96" s="52">
        <v>11</v>
      </c>
      <c r="K96" s="53">
        <f t="shared" si="10"/>
        <v>12</v>
      </c>
      <c r="L96" s="97">
        <v>5</v>
      </c>
      <c r="M96" s="98">
        <v>7</v>
      </c>
      <c r="N96" s="52">
        <v>36</v>
      </c>
      <c r="O96" s="53">
        <f t="shared" si="11"/>
        <v>58</v>
      </c>
      <c r="P96" s="97">
        <v>27</v>
      </c>
      <c r="Q96" s="98">
        <v>31</v>
      </c>
      <c r="R96" s="52">
        <v>61</v>
      </c>
      <c r="S96" s="53">
        <f t="shared" si="12"/>
        <v>18</v>
      </c>
      <c r="T96" s="97">
        <v>6</v>
      </c>
      <c r="U96" s="98">
        <v>12</v>
      </c>
      <c r="V96" s="52">
        <v>86</v>
      </c>
      <c r="W96" s="53">
        <f t="shared" si="13"/>
        <v>1</v>
      </c>
      <c r="X96" s="97">
        <v>0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121</v>
      </c>
      <c r="E97" s="82">
        <v>48</v>
      </c>
      <c r="F97" s="83">
        <v>73</v>
      </c>
      <c r="G97" s="84">
        <v>81</v>
      </c>
      <c r="J97" s="52">
        <v>12</v>
      </c>
      <c r="K97" s="53">
        <f t="shared" si="10"/>
        <v>10</v>
      </c>
      <c r="L97" s="97">
        <v>7</v>
      </c>
      <c r="M97" s="98">
        <v>3</v>
      </c>
      <c r="N97" s="52">
        <v>37</v>
      </c>
      <c r="O97" s="53">
        <f t="shared" si="11"/>
        <v>65</v>
      </c>
      <c r="P97" s="97">
        <v>31</v>
      </c>
      <c r="Q97" s="98">
        <v>34</v>
      </c>
      <c r="R97" s="52">
        <v>62</v>
      </c>
      <c r="S97" s="53">
        <f t="shared" si="12"/>
        <v>30</v>
      </c>
      <c r="T97" s="97">
        <v>11</v>
      </c>
      <c r="U97" s="98">
        <v>19</v>
      </c>
      <c r="V97" s="52">
        <v>87</v>
      </c>
      <c r="W97" s="53">
        <f t="shared" si="13"/>
        <v>2</v>
      </c>
      <c r="X97" s="97">
        <v>1</v>
      </c>
      <c r="Y97" s="98">
        <v>1</v>
      </c>
    </row>
    <row r="98" spans="2:25" ht="25.5" customHeight="1">
      <c r="B98" s="134" t="s">
        <v>169</v>
      </c>
      <c r="C98" s="135"/>
      <c r="D98" s="4">
        <f t="shared" si="14"/>
        <v>79</v>
      </c>
      <c r="E98" s="82">
        <v>28</v>
      </c>
      <c r="F98" s="83">
        <v>51</v>
      </c>
      <c r="G98" s="84">
        <v>50</v>
      </c>
      <c r="J98" s="52">
        <v>13</v>
      </c>
      <c r="K98" s="53">
        <f t="shared" si="10"/>
        <v>12</v>
      </c>
      <c r="L98" s="97">
        <v>6</v>
      </c>
      <c r="M98" s="98">
        <v>6</v>
      </c>
      <c r="N98" s="52">
        <v>38</v>
      </c>
      <c r="O98" s="53">
        <f t="shared" si="11"/>
        <v>39</v>
      </c>
      <c r="P98" s="97">
        <v>22</v>
      </c>
      <c r="Q98" s="98">
        <v>17</v>
      </c>
      <c r="R98" s="52">
        <v>63</v>
      </c>
      <c r="S98" s="53">
        <f t="shared" si="12"/>
        <v>17</v>
      </c>
      <c r="T98" s="97">
        <v>6</v>
      </c>
      <c r="U98" s="98">
        <v>11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170</v>
      </c>
      <c r="C99" s="135"/>
      <c r="D99" s="4">
        <f t="shared" si="14"/>
        <v>64</v>
      </c>
      <c r="E99" s="82">
        <v>28</v>
      </c>
      <c r="F99" s="83">
        <v>36</v>
      </c>
      <c r="G99" s="84">
        <v>43</v>
      </c>
      <c r="J99" s="52">
        <v>14</v>
      </c>
      <c r="K99" s="53">
        <f t="shared" si="10"/>
        <v>6</v>
      </c>
      <c r="L99" s="97">
        <v>2</v>
      </c>
      <c r="M99" s="98">
        <v>4</v>
      </c>
      <c r="N99" s="52">
        <v>39</v>
      </c>
      <c r="O99" s="53">
        <f t="shared" si="11"/>
        <v>57</v>
      </c>
      <c r="P99" s="97">
        <v>21</v>
      </c>
      <c r="Q99" s="98">
        <v>36</v>
      </c>
      <c r="R99" s="52">
        <v>64</v>
      </c>
      <c r="S99" s="53">
        <f t="shared" si="12"/>
        <v>22</v>
      </c>
      <c r="T99" s="97">
        <v>8</v>
      </c>
      <c r="U99" s="98">
        <v>14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172</v>
      </c>
      <c r="C100" s="135"/>
      <c r="D100" s="4">
        <f t="shared" si="14"/>
        <v>232</v>
      </c>
      <c r="E100" s="82">
        <v>111</v>
      </c>
      <c r="F100" s="83">
        <v>121</v>
      </c>
      <c r="G100" s="84">
        <v>117</v>
      </c>
      <c r="J100" s="51" t="s">
        <v>55</v>
      </c>
      <c r="K100" s="56">
        <f t="shared" si="10"/>
        <v>200</v>
      </c>
      <c r="L100" s="49">
        <f>L101+L102+L103+L104+L105</f>
        <v>126</v>
      </c>
      <c r="M100" s="50">
        <f>M101+M102+M103+M104+M105</f>
        <v>74</v>
      </c>
      <c r="N100" s="51" t="s">
        <v>56</v>
      </c>
      <c r="O100" s="56">
        <f t="shared" si="11"/>
        <v>209</v>
      </c>
      <c r="P100" s="49">
        <f>P101+P102+P103+P104+P105</f>
        <v>95</v>
      </c>
      <c r="Q100" s="50">
        <f>Q101+Q102+Q103+Q104+Q105</f>
        <v>114</v>
      </c>
      <c r="R100" s="51" t="s">
        <v>57</v>
      </c>
      <c r="S100" s="56">
        <f t="shared" si="12"/>
        <v>63</v>
      </c>
      <c r="T100" s="49">
        <f>T101+T102+T103+T104+T105</f>
        <v>21</v>
      </c>
      <c r="U100" s="50">
        <f>U101+U102+U103+U104+U105</f>
        <v>42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38</v>
      </c>
      <c r="E101" s="82">
        <v>9</v>
      </c>
      <c r="F101" s="83">
        <v>29</v>
      </c>
      <c r="G101" s="84">
        <v>21</v>
      </c>
      <c r="J101" s="52">
        <v>15</v>
      </c>
      <c r="K101" s="53">
        <f t="shared" si="10"/>
        <v>13</v>
      </c>
      <c r="L101" s="97">
        <v>7</v>
      </c>
      <c r="M101" s="98">
        <v>6</v>
      </c>
      <c r="N101" s="52">
        <v>40</v>
      </c>
      <c r="O101" s="53">
        <f t="shared" si="11"/>
        <v>42</v>
      </c>
      <c r="P101" s="97">
        <v>19</v>
      </c>
      <c r="Q101" s="98">
        <v>23</v>
      </c>
      <c r="R101" s="52">
        <v>65</v>
      </c>
      <c r="S101" s="53">
        <f t="shared" si="12"/>
        <v>10</v>
      </c>
      <c r="T101" s="97">
        <v>3</v>
      </c>
      <c r="U101" s="98">
        <v>7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6</v>
      </c>
      <c r="E102" s="82">
        <v>3</v>
      </c>
      <c r="F102" s="83">
        <v>3</v>
      </c>
      <c r="G102" s="84">
        <v>3</v>
      </c>
      <c r="J102" s="52">
        <v>16</v>
      </c>
      <c r="K102" s="53">
        <f t="shared" si="10"/>
        <v>14</v>
      </c>
      <c r="L102" s="97">
        <v>10</v>
      </c>
      <c r="M102" s="98">
        <v>4</v>
      </c>
      <c r="N102" s="52">
        <v>41</v>
      </c>
      <c r="O102" s="53">
        <f t="shared" si="11"/>
        <v>51</v>
      </c>
      <c r="P102" s="97">
        <v>24</v>
      </c>
      <c r="Q102" s="98">
        <v>27</v>
      </c>
      <c r="R102" s="52">
        <v>66</v>
      </c>
      <c r="S102" s="53">
        <f t="shared" si="12"/>
        <v>13</v>
      </c>
      <c r="T102" s="97">
        <v>1</v>
      </c>
      <c r="U102" s="98">
        <v>12</v>
      </c>
      <c r="V102" s="52">
        <v>91</v>
      </c>
      <c r="W102" s="53">
        <f t="shared" si="13"/>
        <v>1</v>
      </c>
      <c r="X102" s="97">
        <v>1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3662</v>
      </c>
      <c r="E103" s="6">
        <f>SUM(E83:E102)</f>
        <v>1799</v>
      </c>
      <c r="F103" s="39">
        <f>SUM(F83:F102)</f>
        <v>1863</v>
      </c>
      <c r="G103" s="7">
        <f>SUM(G83:G102)</f>
        <v>2358</v>
      </c>
      <c r="J103" s="52">
        <v>17</v>
      </c>
      <c r="K103" s="53">
        <f t="shared" si="10"/>
        <v>25</v>
      </c>
      <c r="L103" s="97">
        <v>18</v>
      </c>
      <c r="M103" s="98">
        <v>7</v>
      </c>
      <c r="N103" s="52">
        <v>42</v>
      </c>
      <c r="O103" s="53">
        <f t="shared" si="11"/>
        <v>24</v>
      </c>
      <c r="P103" s="97">
        <v>9</v>
      </c>
      <c r="Q103" s="98">
        <v>15</v>
      </c>
      <c r="R103" s="52">
        <v>67</v>
      </c>
      <c r="S103" s="53">
        <f t="shared" si="12"/>
        <v>12</v>
      </c>
      <c r="T103" s="97">
        <v>4</v>
      </c>
      <c r="U103" s="98">
        <v>8</v>
      </c>
      <c r="V103" s="52">
        <v>92</v>
      </c>
      <c r="W103" s="53">
        <f t="shared" si="13"/>
        <v>1</v>
      </c>
      <c r="X103" s="97">
        <v>1</v>
      </c>
      <c r="Y103" s="98">
        <v>0</v>
      </c>
    </row>
    <row r="104" spans="2:25" ht="24.75" customHeight="1">
      <c r="J104" s="52">
        <v>18</v>
      </c>
      <c r="K104" s="53">
        <f t="shared" si="10"/>
        <v>25</v>
      </c>
      <c r="L104" s="97">
        <v>17</v>
      </c>
      <c r="M104" s="98">
        <v>8</v>
      </c>
      <c r="N104" s="52">
        <v>43</v>
      </c>
      <c r="O104" s="53">
        <f t="shared" si="11"/>
        <v>53</v>
      </c>
      <c r="P104" s="97">
        <v>24</v>
      </c>
      <c r="Q104" s="98">
        <v>29</v>
      </c>
      <c r="R104" s="52">
        <v>68</v>
      </c>
      <c r="S104" s="53">
        <f t="shared" si="12"/>
        <v>13</v>
      </c>
      <c r="T104" s="97">
        <v>5</v>
      </c>
      <c r="U104" s="98">
        <v>8</v>
      </c>
      <c r="V104" s="52">
        <v>93</v>
      </c>
      <c r="W104" s="53">
        <f t="shared" si="13"/>
        <v>0</v>
      </c>
      <c r="X104" s="97">
        <v>0</v>
      </c>
      <c r="Y104" s="98">
        <v>0</v>
      </c>
    </row>
    <row r="105" spans="2:25" ht="24.75" customHeight="1">
      <c r="J105" s="52">
        <v>19</v>
      </c>
      <c r="K105" s="53">
        <f t="shared" si="10"/>
        <v>123</v>
      </c>
      <c r="L105" s="97">
        <v>74</v>
      </c>
      <c r="M105" s="98">
        <v>49</v>
      </c>
      <c r="N105" s="52">
        <v>44</v>
      </c>
      <c r="O105" s="53">
        <f t="shared" si="11"/>
        <v>39</v>
      </c>
      <c r="P105" s="97">
        <v>19</v>
      </c>
      <c r="Q105" s="98">
        <v>20</v>
      </c>
      <c r="R105" s="52">
        <v>69</v>
      </c>
      <c r="S105" s="53">
        <f t="shared" si="12"/>
        <v>15</v>
      </c>
      <c r="T105" s="97">
        <v>8</v>
      </c>
      <c r="U105" s="98">
        <v>7</v>
      </c>
      <c r="V105" s="52">
        <v>94</v>
      </c>
      <c r="W105" s="53">
        <f t="shared" si="13"/>
        <v>2</v>
      </c>
      <c r="X105" s="97">
        <v>1</v>
      </c>
      <c r="Y105" s="98">
        <v>1</v>
      </c>
    </row>
    <row r="106" spans="2:25" ht="24.75" customHeight="1">
      <c r="J106" s="51" t="s">
        <v>59</v>
      </c>
      <c r="K106" s="56">
        <f t="shared" si="10"/>
        <v>856</v>
      </c>
      <c r="L106" s="49">
        <f>L107+L108+L109+L110+L111</f>
        <v>443</v>
      </c>
      <c r="M106" s="50">
        <f>M107+M108+M109+M110+M111</f>
        <v>413</v>
      </c>
      <c r="N106" s="51" t="s">
        <v>60</v>
      </c>
      <c r="O106" s="56">
        <f t="shared" si="11"/>
        <v>265</v>
      </c>
      <c r="P106" s="49">
        <f>P107+P108+P109+P110+P111</f>
        <v>113</v>
      </c>
      <c r="Q106" s="50">
        <f>Q107+Q108+Q109+Q110+Q111</f>
        <v>152</v>
      </c>
      <c r="R106" s="51" t="s">
        <v>61</v>
      </c>
      <c r="S106" s="56">
        <f t="shared" si="12"/>
        <v>37</v>
      </c>
      <c r="T106" s="49">
        <f>T107+T108+T109+T110+T111</f>
        <v>14</v>
      </c>
      <c r="U106" s="50">
        <f>U107+U108+U109+U110+U111</f>
        <v>23</v>
      </c>
      <c r="V106" s="51" t="s">
        <v>62</v>
      </c>
      <c r="W106" s="56">
        <f t="shared" si="13"/>
        <v>0</v>
      </c>
      <c r="X106" s="49">
        <f>X107+X108+X109+X110+X111</f>
        <v>0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157</v>
      </c>
      <c r="L107" s="97">
        <v>81</v>
      </c>
      <c r="M107" s="98">
        <v>76</v>
      </c>
      <c r="N107" s="52">
        <v>45</v>
      </c>
      <c r="O107" s="53">
        <f t="shared" si="11"/>
        <v>36</v>
      </c>
      <c r="P107" s="97">
        <v>15</v>
      </c>
      <c r="Q107" s="98">
        <v>21</v>
      </c>
      <c r="R107" s="52">
        <v>70</v>
      </c>
      <c r="S107" s="53">
        <f t="shared" si="12"/>
        <v>14</v>
      </c>
      <c r="T107" s="97">
        <v>4</v>
      </c>
      <c r="U107" s="98">
        <v>10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150</v>
      </c>
      <c r="L108" s="97">
        <v>96</v>
      </c>
      <c r="M108" s="98">
        <v>54</v>
      </c>
      <c r="N108" s="52">
        <v>46</v>
      </c>
      <c r="O108" s="53">
        <f t="shared" si="11"/>
        <v>59</v>
      </c>
      <c r="P108" s="97">
        <v>23</v>
      </c>
      <c r="Q108" s="98">
        <v>36</v>
      </c>
      <c r="R108" s="52">
        <v>71</v>
      </c>
      <c r="S108" s="53">
        <f t="shared" si="12"/>
        <v>7</v>
      </c>
      <c r="T108" s="97">
        <v>3</v>
      </c>
      <c r="U108" s="98">
        <v>4</v>
      </c>
      <c r="V108" s="52">
        <v>96</v>
      </c>
      <c r="W108" s="53">
        <f t="shared" si="13"/>
        <v>0</v>
      </c>
      <c r="X108" s="97">
        <v>0</v>
      </c>
      <c r="Y108" s="98">
        <v>0</v>
      </c>
    </row>
    <row r="109" spans="2:25" ht="24.75" customHeight="1">
      <c r="J109" s="52">
        <v>22</v>
      </c>
      <c r="K109" s="53">
        <f t="shared" si="10"/>
        <v>190</v>
      </c>
      <c r="L109" s="97">
        <v>88</v>
      </c>
      <c r="M109" s="98">
        <v>102</v>
      </c>
      <c r="N109" s="52">
        <v>47</v>
      </c>
      <c r="O109" s="53">
        <f t="shared" si="11"/>
        <v>55</v>
      </c>
      <c r="P109" s="97">
        <v>29</v>
      </c>
      <c r="Q109" s="98">
        <v>26</v>
      </c>
      <c r="R109" s="52">
        <v>72</v>
      </c>
      <c r="S109" s="53">
        <f t="shared" si="12"/>
        <v>3</v>
      </c>
      <c r="T109" s="97">
        <v>2</v>
      </c>
      <c r="U109" s="98">
        <v>1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166</v>
      </c>
      <c r="L110" s="97">
        <v>66</v>
      </c>
      <c r="M110" s="98">
        <v>100</v>
      </c>
      <c r="N110" s="52">
        <v>48</v>
      </c>
      <c r="O110" s="53">
        <f>P110+Q110</f>
        <v>57</v>
      </c>
      <c r="P110" s="97">
        <v>23</v>
      </c>
      <c r="Q110" s="98">
        <v>34</v>
      </c>
      <c r="R110" s="52">
        <v>73</v>
      </c>
      <c r="S110" s="53">
        <f t="shared" si="12"/>
        <v>8</v>
      </c>
      <c r="T110" s="97">
        <v>2</v>
      </c>
      <c r="U110" s="98">
        <v>6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193</v>
      </c>
      <c r="L111" s="99">
        <v>112</v>
      </c>
      <c r="M111" s="100">
        <v>81</v>
      </c>
      <c r="N111" s="62">
        <v>49</v>
      </c>
      <c r="O111" s="63">
        <f>P111+Q111</f>
        <v>58</v>
      </c>
      <c r="P111" s="99">
        <v>23</v>
      </c>
      <c r="Q111" s="100">
        <v>35</v>
      </c>
      <c r="R111" s="62">
        <v>74</v>
      </c>
      <c r="S111" s="63">
        <f t="shared" si="12"/>
        <v>5</v>
      </c>
      <c r="T111" s="99">
        <v>3</v>
      </c>
      <c r="U111" s="100">
        <v>2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3662</v>
      </c>
      <c r="X113" s="124">
        <f>L82+L88+L94+L100+L106+L112+P82+P88+P94+P100+P106+P112+T82+T88+T94+T100+T106+T112+X82+X88+X94+X100+X106+X112</f>
        <v>1799</v>
      </c>
      <c r="Y113" s="126">
        <f>M82+M88+M94+M100+M106+M112+Q82+Q88+Q94+Q100+Q106+Q112+U82+U88+U94+U100+U106+U112+Y82+Y88+Y94+Y100+Y106+Y112</f>
        <v>1863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151</v>
      </c>
      <c r="P115" s="71">
        <f>$T$100+$T106+$X$82+$X$88+$X$94+$X$100+$X$106+$X$112</f>
        <v>58</v>
      </c>
      <c r="Q115" s="71">
        <f>$U$100+$U$106+$Y$82+$Y$88+$Y$94+$Y$100+$Y$106+$Y$112</f>
        <v>93</v>
      </c>
      <c r="V115" s="72"/>
      <c r="W115" s="72"/>
      <c r="X115" s="72"/>
      <c r="Y115" s="72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5" customWidth="1"/>
    <col min="264" max="264" width="12" customWidth="1"/>
    <col min="265" max="265" width="2.875" customWidth="1"/>
    <col min="266" max="266" width="5.5" customWidth="1"/>
    <col min="267" max="267" width="5.25" customWidth="1"/>
    <col min="268" max="268" width="5.625" customWidth="1"/>
    <col min="269" max="269" width="5.875" customWidth="1"/>
    <col min="270" max="270" width="5.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5" customWidth="1"/>
    <col min="280" max="280" width="5.625" customWidth="1"/>
    <col min="281" max="281" width="5.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5" customWidth="1"/>
    <col min="520" max="520" width="12" customWidth="1"/>
    <col min="521" max="521" width="2.875" customWidth="1"/>
    <col min="522" max="522" width="5.5" customWidth="1"/>
    <col min="523" max="523" width="5.25" customWidth="1"/>
    <col min="524" max="524" width="5.625" customWidth="1"/>
    <col min="525" max="525" width="5.875" customWidth="1"/>
    <col min="526" max="526" width="5.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5" customWidth="1"/>
    <col min="536" max="536" width="5.625" customWidth="1"/>
    <col min="537" max="537" width="5.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5" customWidth="1"/>
    <col min="776" max="776" width="12" customWidth="1"/>
    <col min="777" max="777" width="2.875" customWidth="1"/>
    <col min="778" max="778" width="5.5" customWidth="1"/>
    <col min="779" max="779" width="5.25" customWidth="1"/>
    <col min="780" max="780" width="5.625" customWidth="1"/>
    <col min="781" max="781" width="5.875" customWidth="1"/>
    <col min="782" max="782" width="5.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5" customWidth="1"/>
    <col min="792" max="792" width="5.625" customWidth="1"/>
    <col min="793" max="793" width="5.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5" customWidth="1"/>
    <col min="1032" max="1032" width="12" customWidth="1"/>
    <col min="1033" max="1033" width="2.875" customWidth="1"/>
    <col min="1034" max="1034" width="5.5" customWidth="1"/>
    <col min="1035" max="1035" width="5.25" customWidth="1"/>
    <col min="1036" max="1036" width="5.625" customWidth="1"/>
    <col min="1037" max="1037" width="5.875" customWidth="1"/>
    <col min="1038" max="1038" width="5.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5" customWidth="1"/>
    <col min="1048" max="1048" width="5.625" customWidth="1"/>
    <col min="1049" max="1049" width="5.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5" customWidth="1"/>
    <col min="1288" max="1288" width="12" customWidth="1"/>
    <col min="1289" max="1289" width="2.875" customWidth="1"/>
    <col min="1290" max="1290" width="5.5" customWidth="1"/>
    <col min="1291" max="1291" width="5.25" customWidth="1"/>
    <col min="1292" max="1292" width="5.625" customWidth="1"/>
    <col min="1293" max="1293" width="5.875" customWidth="1"/>
    <col min="1294" max="1294" width="5.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5" customWidth="1"/>
    <col min="1304" max="1304" width="5.625" customWidth="1"/>
    <col min="1305" max="1305" width="5.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5" customWidth="1"/>
    <col min="1544" max="1544" width="12" customWidth="1"/>
    <col min="1545" max="1545" width="2.875" customWidth="1"/>
    <col min="1546" max="1546" width="5.5" customWidth="1"/>
    <col min="1547" max="1547" width="5.25" customWidth="1"/>
    <col min="1548" max="1548" width="5.625" customWidth="1"/>
    <col min="1549" max="1549" width="5.875" customWidth="1"/>
    <col min="1550" max="1550" width="5.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5" customWidth="1"/>
    <col min="1560" max="1560" width="5.625" customWidth="1"/>
    <col min="1561" max="1561" width="5.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5" customWidth="1"/>
    <col min="1800" max="1800" width="12" customWidth="1"/>
    <col min="1801" max="1801" width="2.875" customWidth="1"/>
    <col min="1802" max="1802" width="5.5" customWidth="1"/>
    <col min="1803" max="1803" width="5.25" customWidth="1"/>
    <col min="1804" max="1804" width="5.625" customWidth="1"/>
    <col min="1805" max="1805" width="5.875" customWidth="1"/>
    <col min="1806" max="1806" width="5.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5" customWidth="1"/>
    <col min="1816" max="1816" width="5.625" customWidth="1"/>
    <col min="1817" max="1817" width="5.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5" customWidth="1"/>
    <col min="2056" max="2056" width="12" customWidth="1"/>
    <col min="2057" max="2057" width="2.875" customWidth="1"/>
    <col min="2058" max="2058" width="5.5" customWidth="1"/>
    <col min="2059" max="2059" width="5.25" customWidth="1"/>
    <col min="2060" max="2060" width="5.625" customWidth="1"/>
    <col min="2061" max="2061" width="5.875" customWidth="1"/>
    <col min="2062" max="2062" width="5.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5" customWidth="1"/>
    <col min="2072" max="2072" width="5.625" customWidth="1"/>
    <col min="2073" max="2073" width="5.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5" customWidth="1"/>
    <col min="2312" max="2312" width="12" customWidth="1"/>
    <col min="2313" max="2313" width="2.875" customWidth="1"/>
    <col min="2314" max="2314" width="5.5" customWidth="1"/>
    <col min="2315" max="2315" width="5.25" customWidth="1"/>
    <col min="2316" max="2316" width="5.625" customWidth="1"/>
    <col min="2317" max="2317" width="5.875" customWidth="1"/>
    <col min="2318" max="2318" width="5.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5" customWidth="1"/>
    <col min="2328" max="2328" width="5.625" customWidth="1"/>
    <col min="2329" max="2329" width="5.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5" customWidth="1"/>
    <col min="2568" max="2568" width="12" customWidth="1"/>
    <col min="2569" max="2569" width="2.875" customWidth="1"/>
    <col min="2570" max="2570" width="5.5" customWidth="1"/>
    <col min="2571" max="2571" width="5.25" customWidth="1"/>
    <col min="2572" max="2572" width="5.625" customWidth="1"/>
    <col min="2573" max="2573" width="5.875" customWidth="1"/>
    <col min="2574" max="2574" width="5.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5" customWidth="1"/>
    <col min="2584" max="2584" width="5.625" customWidth="1"/>
    <col min="2585" max="2585" width="5.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5" customWidth="1"/>
    <col min="2824" max="2824" width="12" customWidth="1"/>
    <col min="2825" max="2825" width="2.875" customWidth="1"/>
    <col min="2826" max="2826" width="5.5" customWidth="1"/>
    <col min="2827" max="2827" width="5.25" customWidth="1"/>
    <col min="2828" max="2828" width="5.625" customWidth="1"/>
    <col min="2829" max="2829" width="5.875" customWidth="1"/>
    <col min="2830" max="2830" width="5.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5" customWidth="1"/>
    <col min="2840" max="2840" width="5.625" customWidth="1"/>
    <col min="2841" max="2841" width="5.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5" customWidth="1"/>
    <col min="3080" max="3080" width="12" customWidth="1"/>
    <col min="3081" max="3081" width="2.875" customWidth="1"/>
    <col min="3082" max="3082" width="5.5" customWidth="1"/>
    <col min="3083" max="3083" width="5.25" customWidth="1"/>
    <col min="3084" max="3084" width="5.625" customWidth="1"/>
    <col min="3085" max="3085" width="5.875" customWidth="1"/>
    <col min="3086" max="3086" width="5.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5" customWidth="1"/>
    <col min="3096" max="3096" width="5.625" customWidth="1"/>
    <col min="3097" max="3097" width="5.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5" customWidth="1"/>
    <col min="3336" max="3336" width="12" customWidth="1"/>
    <col min="3337" max="3337" width="2.875" customWidth="1"/>
    <col min="3338" max="3338" width="5.5" customWidth="1"/>
    <col min="3339" max="3339" width="5.25" customWidth="1"/>
    <col min="3340" max="3340" width="5.625" customWidth="1"/>
    <col min="3341" max="3341" width="5.875" customWidth="1"/>
    <col min="3342" max="3342" width="5.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5" customWidth="1"/>
    <col min="3352" max="3352" width="5.625" customWidth="1"/>
    <col min="3353" max="3353" width="5.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5" customWidth="1"/>
    <col min="3592" max="3592" width="12" customWidth="1"/>
    <col min="3593" max="3593" width="2.875" customWidth="1"/>
    <col min="3594" max="3594" width="5.5" customWidth="1"/>
    <col min="3595" max="3595" width="5.25" customWidth="1"/>
    <col min="3596" max="3596" width="5.625" customWidth="1"/>
    <col min="3597" max="3597" width="5.875" customWidth="1"/>
    <col min="3598" max="3598" width="5.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5" customWidth="1"/>
    <col min="3608" max="3608" width="5.625" customWidth="1"/>
    <col min="3609" max="3609" width="5.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5" customWidth="1"/>
    <col min="3848" max="3848" width="12" customWidth="1"/>
    <col min="3849" max="3849" width="2.875" customWidth="1"/>
    <col min="3850" max="3850" width="5.5" customWidth="1"/>
    <col min="3851" max="3851" width="5.25" customWidth="1"/>
    <col min="3852" max="3852" width="5.625" customWidth="1"/>
    <col min="3853" max="3853" width="5.875" customWidth="1"/>
    <col min="3854" max="3854" width="5.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5" customWidth="1"/>
    <col min="3864" max="3864" width="5.625" customWidth="1"/>
    <col min="3865" max="3865" width="5.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5" customWidth="1"/>
    <col min="4104" max="4104" width="12" customWidth="1"/>
    <col min="4105" max="4105" width="2.875" customWidth="1"/>
    <col min="4106" max="4106" width="5.5" customWidth="1"/>
    <col min="4107" max="4107" width="5.25" customWidth="1"/>
    <col min="4108" max="4108" width="5.625" customWidth="1"/>
    <col min="4109" max="4109" width="5.875" customWidth="1"/>
    <col min="4110" max="4110" width="5.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5" customWidth="1"/>
    <col min="4120" max="4120" width="5.625" customWidth="1"/>
    <col min="4121" max="4121" width="5.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5" customWidth="1"/>
    <col min="4360" max="4360" width="12" customWidth="1"/>
    <col min="4361" max="4361" width="2.875" customWidth="1"/>
    <col min="4362" max="4362" width="5.5" customWidth="1"/>
    <col min="4363" max="4363" width="5.25" customWidth="1"/>
    <col min="4364" max="4364" width="5.625" customWidth="1"/>
    <col min="4365" max="4365" width="5.875" customWidth="1"/>
    <col min="4366" max="4366" width="5.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5" customWidth="1"/>
    <col min="4376" max="4376" width="5.625" customWidth="1"/>
    <col min="4377" max="4377" width="5.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5" customWidth="1"/>
    <col min="4616" max="4616" width="12" customWidth="1"/>
    <col min="4617" max="4617" width="2.875" customWidth="1"/>
    <col min="4618" max="4618" width="5.5" customWidth="1"/>
    <col min="4619" max="4619" width="5.25" customWidth="1"/>
    <col min="4620" max="4620" width="5.625" customWidth="1"/>
    <col min="4621" max="4621" width="5.875" customWidth="1"/>
    <col min="4622" max="4622" width="5.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5" customWidth="1"/>
    <col min="4632" max="4632" width="5.625" customWidth="1"/>
    <col min="4633" max="4633" width="5.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5" customWidth="1"/>
    <col min="4872" max="4872" width="12" customWidth="1"/>
    <col min="4873" max="4873" width="2.875" customWidth="1"/>
    <col min="4874" max="4874" width="5.5" customWidth="1"/>
    <col min="4875" max="4875" width="5.25" customWidth="1"/>
    <col min="4876" max="4876" width="5.625" customWidth="1"/>
    <col min="4877" max="4877" width="5.875" customWidth="1"/>
    <col min="4878" max="4878" width="5.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5" customWidth="1"/>
    <col min="4888" max="4888" width="5.625" customWidth="1"/>
    <col min="4889" max="4889" width="5.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5" customWidth="1"/>
    <col min="5128" max="5128" width="12" customWidth="1"/>
    <col min="5129" max="5129" width="2.875" customWidth="1"/>
    <col min="5130" max="5130" width="5.5" customWidth="1"/>
    <col min="5131" max="5131" width="5.25" customWidth="1"/>
    <col min="5132" max="5132" width="5.625" customWidth="1"/>
    <col min="5133" max="5133" width="5.875" customWidth="1"/>
    <col min="5134" max="5134" width="5.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5" customWidth="1"/>
    <col min="5144" max="5144" width="5.625" customWidth="1"/>
    <col min="5145" max="5145" width="5.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5" customWidth="1"/>
    <col min="5384" max="5384" width="12" customWidth="1"/>
    <col min="5385" max="5385" width="2.875" customWidth="1"/>
    <col min="5386" max="5386" width="5.5" customWidth="1"/>
    <col min="5387" max="5387" width="5.25" customWidth="1"/>
    <col min="5388" max="5388" width="5.625" customWidth="1"/>
    <col min="5389" max="5389" width="5.875" customWidth="1"/>
    <col min="5390" max="5390" width="5.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5" customWidth="1"/>
    <col min="5400" max="5400" width="5.625" customWidth="1"/>
    <col min="5401" max="5401" width="5.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5" customWidth="1"/>
    <col min="5640" max="5640" width="12" customWidth="1"/>
    <col min="5641" max="5641" width="2.875" customWidth="1"/>
    <col min="5642" max="5642" width="5.5" customWidth="1"/>
    <col min="5643" max="5643" width="5.25" customWidth="1"/>
    <col min="5644" max="5644" width="5.625" customWidth="1"/>
    <col min="5645" max="5645" width="5.875" customWidth="1"/>
    <col min="5646" max="5646" width="5.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5" customWidth="1"/>
    <col min="5656" max="5656" width="5.625" customWidth="1"/>
    <col min="5657" max="5657" width="5.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5" customWidth="1"/>
    <col min="5896" max="5896" width="12" customWidth="1"/>
    <col min="5897" max="5897" width="2.875" customWidth="1"/>
    <col min="5898" max="5898" width="5.5" customWidth="1"/>
    <col min="5899" max="5899" width="5.25" customWidth="1"/>
    <col min="5900" max="5900" width="5.625" customWidth="1"/>
    <col min="5901" max="5901" width="5.875" customWidth="1"/>
    <col min="5902" max="5902" width="5.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5" customWidth="1"/>
    <col min="5912" max="5912" width="5.625" customWidth="1"/>
    <col min="5913" max="5913" width="5.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5" customWidth="1"/>
    <col min="6152" max="6152" width="12" customWidth="1"/>
    <col min="6153" max="6153" width="2.875" customWidth="1"/>
    <col min="6154" max="6154" width="5.5" customWidth="1"/>
    <col min="6155" max="6155" width="5.25" customWidth="1"/>
    <col min="6156" max="6156" width="5.625" customWidth="1"/>
    <col min="6157" max="6157" width="5.875" customWidth="1"/>
    <col min="6158" max="6158" width="5.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5" customWidth="1"/>
    <col min="6168" max="6168" width="5.625" customWidth="1"/>
    <col min="6169" max="6169" width="5.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5" customWidth="1"/>
    <col min="6408" max="6408" width="12" customWidth="1"/>
    <col min="6409" max="6409" width="2.875" customWidth="1"/>
    <col min="6410" max="6410" width="5.5" customWidth="1"/>
    <col min="6411" max="6411" width="5.25" customWidth="1"/>
    <col min="6412" max="6412" width="5.625" customWidth="1"/>
    <col min="6413" max="6413" width="5.875" customWidth="1"/>
    <col min="6414" max="6414" width="5.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5" customWidth="1"/>
    <col min="6424" max="6424" width="5.625" customWidth="1"/>
    <col min="6425" max="6425" width="5.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5" customWidth="1"/>
    <col min="6664" max="6664" width="12" customWidth="1"/>
    <col min="6665" max="6665" width="2.875" customWidth="1"/>
    <col min="6666" max="6666" width="5.5" customWidth="1"/>
    <col min="6667" max="6667" width="5.25" customWidth="1"/>
    <col min="6668" max="6668" width="5.625" customWidth="1"/>
    <col min="6669" max="6669" width="5.875" customWidth="1"/>
    <col min="6670" max="6670" width="5.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5" customWidth="1"/>
    <col min="6680" max="6680" width="5.625" customWidth="1"/>
    <col min="6681" max="6681" width="5.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5" customWidth="1"/>
    <col min="6920" max="6920" width="12" customWidth="1"/>
    <col min="6921" max="6921" width="2.875" customWidth="1"/>
    <col min="6922" max="6922" width="5.5" customWidth="1"/>
    <col min="6923" max="6923" width="5.25" customWidth="1"/>
    <col min="6924" max="6924" width="5.625" customWidth="1"/>
    <col min="6925" max="6925" width="5.875" customWidth="1"/>
    <col min="6926" max="6926" width="5.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5" customWidth="1"/>
    <col min="6936" max="6936" width="5.625" customWidth="1"/>
    <col min="6937" max="6937" width="5.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5" customWidth="1"/>
    <col min="7176" max="7176" width="12" customWidth="1"/>
    <col min="7177" max="7177" width="2.875" customWidth="1"/>
    <col min="7178" max="7178" width="5.5" customWidth="1"/>
    <col min="7179" max="7179" width="5.25" customWidth="1"/>
    <col min="7180" max="7180" width="5.625" customWidth="1"/>
    <col min="7181" max="7181" width="5.875" customWidth="1"/>
    <col min="7182" max="7182" width="5.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5" customWidth="1"/>
    <col min="7192" max="7192" width="5.625" customWidth="1"/>
    <col min="7193" max="7193" width="5.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5" customWidth="1"/>
    <col min="7432" max="7432" width="12" customWidth="1"/>
    <col min="7433" max="7433" width="2.875" customWidth="1"/>
    <col min="7434" max="7434" width="5.5" customWidth="1"/>
    <col min="7435" max="7435" width="5.25" customWidth="1"/>
    <col min="7436" max="7436" width="5.625" customWidth="1"/>
    <col min="7437" max="7437" width="5.875" customWidth="1"/>
    <col min="7438" max="7438" width="5.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5" customWidth="1"/>
    <col min="7448" max="7448" width="5.625" customWidth="1"/>
    <col min="7449" max="7449" width="5.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5" customWidth="1"/>
    <col min="7688" max="7688" width="12" customWidth="1"/>
    <col min="7689" max="7689" width="2.875" customWidth="1"/>
    <col min="7690" max="7690" width="5.5" customWidth="1"/>
    <col min="7691" max="7691" width="5.25" customWidth="1"/>
    <col min="7692" max="7692" width="5.625" customWidth="1"/>
    <col min="7693" max="7693" width="5.875" customWidth="1"/>
    <col min="7694" max="7694" width="5.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5" customWidth="1"/>
    <col min="7704" max="7704" width="5.625" customWidth="1"/>
    <col min="7705" max="7705" width="5.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5" customWidth="1"/>
    <col min="7944" max="7944" width="12" customWidth="1"/>
    <col min="7945" max="7945" width="2.875" customWidth="1"/>
    <col min="7946" max="7946" width="5.5" customWidth="1"/>
    <col min="7947" max="7947" width="5.25" customWidth="1"/>
    <col min="7948" max="7948" width="5.625" customWidth="1"/>
    <col min="7949" max="7949" width="5.875" customWidth="1"/>
    <col min="7950" max="7950" width="5.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5" customWidth="1"/>
    <col min="7960" max="7960" width="5.625" customWidth="1"/>
    <col min="7961" max="7961" width="5.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5" customWidth="1"/>
    <col min="8200" max="8200" width="12" customWidth="1"/>
    <col min="8201" max="8201" width="2.875" customWidth="1"/>
    <col min="8202" max="8202" width="5.5" customWidth="1"/>
    <col min="8203" max="8203" width="5.25" customWidth="1"/>
    <col min="8204" max="8204" width="5.625" customWidth="1"/>
    <col min="8205" max="8205" width="5.875" customWidth="1"/>
    <col min="8206" max="8206" width="5.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5" customWidth="1"/>
    <col min="8216" max="8216" width="5.625" customWidth="1"/>
    <col min="8217" max="8217" width="5.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5" customWidth="1"/>
    <col min="8456" max="8456" width="12" customWidth="1"/>
    <col min="8457" max="8457" width="2.875" customWidth="1"/>
    <col min="8458" max="8458" width="5.5" customWidth="1"/>
    <col min="8459" max="8459" width="5.25" customWidth="1"/>
    <col min="8460" max="8460" width="5.625" customWidth="1"/>
    <col min="8461" max="8461" width="5.875" customWidth="1"/>
    <col min="8462" max="8462" width="5.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5" customWidth="1"/>
    <col min="8472" max="8472" width="5.625" customWidth="1"/>
    <col min="8473" max="8473" width="5.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5" customWidth="1"/>
    <col min="8712" max="8712" width="12" customWidth="1"/>
    <col min="8713" max="8713" width="2.875" customWidth="1"/>
    <col min="8714" max="8714" width="5.5" customWidth="1"/>
    <col min="8715" max="8715" width="5.25" customWidth="1"/>
    <col min="8716" max="8716" width="5.625" customWidth="1"/>
    <col min="8717" max="8717" width="5.875" customWidth="1"/>
    <col min="8718" max="8718" width="5.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5" customWidth="1"/>
    <col min="8728" max="8728" width="5.625" customWidth="1"/>
    <col min="8729" max="8729" width="5.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5" customWidth="1"/>
    <col min="8968" max="8968" width="12" customWidth="1"/>
    <col min="8969" max="8969" width="2.875" customWidth="1"/>
    <col min="8970" max="8970" width="5.5" customWidth="1"/>
    <col min="8971" max="8971" width="5.25" customWidth="1"/>
    <col min="8972" max="8972" width="5.625" customWidth="1"/>
    <col min="8973" max="8973" width="5.875" customWidth="1"/>
    <col min="8974" max="8974" width="5.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5" customWidth="1"/>
    <col min="8984" max="8984" width="5.625" customWidth="1"/>
    <col min="8985" max="8985" width="5.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5" customWidth="1"/>
    <col min="9224" max="9224" width="12" customWidth="1"/>
    <col min="9225" max="9225" width="2.875" customWidth="1"/>
    <col min="9226" max="9226" width="5.5" customWidth="1"/>
    <col min="9227" max="9227" width="5.25" customWidth="1"/>
    <col min="9228" max="9228" width="5.625" customWidth="1"/>
    <col min="9229" max="9229" width="5.875" customWidth="1"/>
    <col min="9230" max="9230" width="5.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5" customWidth="1"/>
    <col min="9240" max="9240" width="5.625" customWidth="1"/>
    <col min="9241" max="9241" width="5.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5" customWidth="1"/>
    <col min="9480" max="9480" width="12" customWidth="1"/>
    <col min="9481" max="9481" width="2.875" customWidth="1"/>
    <col min="9482" max="9482" width="5.5" customWidth="1"/>
    <col min="9483" max="9483" width="5.25" customWidth="1"/>
    <col min="9484" max="9484" width="5.625" customWidth="1"/>
    <col min="9485" max="9485" width="5.875" customWidth="1"/>
    <col min="9486" max="9486" width="5.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5" customWidth="1"/>
    <col min="9496" max="9496" width="5.625" customWidth="1"/>
    <col min="9497" max="9497" width="5.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5" customWidth="1"/>
    <col min="9736" max="9736" width="12" customWidth="1"/>
    <col min="9737" max="9737" width="2.875" customWidth="1"/>
    <col min="9738" max="9738" width="5.5" customWidth="1"/>
    <col min="9739" max="9739" width="5.25" customWidth="1"/>
    <col min="9740" max="9740" width="5.625" customWidth="1"/>
    <col min="9741" max="9741" width="5.875" customWidth="1"/>
    <col min="9742" max="9742" width="5.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5" customWidth="1"/>
    <col min="9752" max="9752" width="5.625" customWidth="1"/>
    <col min="9753" max="9753" width="5.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5" customWidth="1"/>
    <col min="9992" max="9992" width="12" customWidth="1"/>
    <col min="9993" max="9993" width="2.875" customWidth="1"/>
    <col min="9994" max="9994" width="5.5" customWidth="1"/>
    <col min="9995" max="9995" width="5.25" customWidth="1"/>
    <col min="9996" max="9996" width="5.625" customWidth="1"/>
    <col min="9997" max="9997" width="5.875" customWidth="1"/>
    <col min="9998" max="9998" width="5.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5" customWidth="1"/>
    <col min="10008" max="10008" width="5.625" customWidth="1"/>
    <col min="10009" max="10009" width="5.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5" customWidth="1"/>
    <col min="10248" max="10248" width="12" customWidth="1"/>
    <col min="10249" max="10249" width="2.875" customWidth="1"/>
    <col min="10250" max="10250" width="5.5" customWidth="1"/>
    <col min="10251" max="10251" width="5.25" customWidth="1"/>
    <col min="10252" max="10252" width="5.625" customWidth="1"/>
    <col min="10253" max="10253" width="5.875" customWidth="1"/>
    <col min="10254" max="10254" width="5.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5" customWidth="1"/>
    <col min="10264" max="10264" width="5.625" customWidth="1"/>
    <col min="10265" max="10265" width="5.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5" customWidth="1"/>
    <col min="10504" max="10504" width="12" customWidth="1"/>
    <col min="10505" max="10505" width="2.875" customWidth="1"/>
    <col min="10506" max="10506" width="5.5" customWidth="1"/>
    <col min="10507" max="10507" width="5.25" customWidth="1"/>
    <col min="10508" max="10508" width="5.625" customWidth="1"/>
    <col min="10509" max="10509" width="5.875" customWidth="1"/>
    <col min="10510" max="10510" width="5.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5" customWidth="1"/>
    <col min="10520" max="10520" width="5.625" customWidth="1"/>
    <col min="10521" max="10521" width="5.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5" customWidth="1"/>
    <col min="10760" max="10760" width="12" customWidth="1"/>
    <col min="10761" max="10761" width="2.875" customWidth="1"/>
    <col min="10762" max="10762" width="5.5" customWidth="1"/>
    <col min="10763" max="10763" width="5.25" customWidth="1"/>
    <col min="10764" max="10764" width="5.625" customWidth="1"/>
    <col min="10765" max="10765" width="5.875" customWidth="1"/>
    <col min="10766" max="10766" width="5.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5" customWidth="1"/>
    <col min="10776" max="10776" width="5.625" customWidth="1"/>
    <col min="10777" max="10777" width="5.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5" customWidth="1"/>
    <col min="11016" max="11016" width="12" customWidth="1"/>
    <col min="11017" max="11017" width="2.875" customWidth="1"/>
    <col min="11018" max="11018" width="5.5" customWidth="1"/>
    <col min="11019" max="11019" width="5.25" customWidth="1"/>
    <col min="11020" max="11020" width="5.625" customWidth="1"/>
    <col min="11021" max="11021" width="5.875" customWidth="1"/>
    <col min="11022" max="11022" width="5.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5" customWidth="1"/>
    <col min="11032" max="11032" width="5.625" customWidth="1"/>
    <col min="11033" max="11033" width="5.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5" customWidth="1"/>
    <col min="11272" max="11272" width="12" customWidth="1"/>
    <col min="11273" max="11273" width="2.875" customWidth="1"/>
    <col min="11274" max="11274" width="5.5" customWidth="1"/>
    <col min="11275" max="11275" width="5.25" customWidth="1"/>
    <col min="11276" max="11276" width="5.625" customWidth="1"/>
    <col min="11277" max="11277" width="5.875" customWidth="1"/>
    <col min="11278" max="11278" width="5.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5" customWidth="1"/>
    <col min="11288" max="11288" width="5.625" customWidth="1"/>
    <col min="11289" max="11289" width="5.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5" customWidth="1"/>
    <col min="11528" max="11528" width="12" customWidth="1"/>
    <col min="11529" max="11529" width="2.875" customWidth="1"/>
    <col min="11530" max="11530" width="5.5" customWidth="1"/>
    <col min="11531" max="11531" width="5.25" customWidth="1"/>
    <col min="11532" max="11532" width="5.625" customWidth="1"/>
    <col min="11533" max="11533" width="5.875" customWidth="1"/>
    <col min="11534" max="11534" width="5.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5" customWidth="1"/>
    <col min="11544" max="11544" width="5.625" customWidth="1"/>
    <col min="11545" max="11545" width="5.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5" customWidth="1"/>
    <col min="11784" max="11784" width="12" customWidth="1"/>
    <col min="11785" max="11785" width="2.875" customWidth="1"/>
    <col min="11786" max="11786" width="5.5" customWidth="1"/>
    <col min="11787" max="11787" width="5.25" customWidth="1"/>
    <col min="11788" max="11788" width="5.625" customWidth="1"/>
    <col min="11789" max="11789" width="5.875" customWidth="1"/>
    <col min="11790" max="11790" width="5.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5" customWidth="1"/>
    <col min="11800" max="11800" width="5.625" customWidth="1"/>
    <col min="11801" max="11801" width="5.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5" customWidth="1"/>
    <col min="12040" max="12040" width="12" customWidth="1"/>
    <col min="12041" max="12041" width="2.875" customWidth="1"/>
    <col min="12042" max="12042" width="5.5" customWidth="1"/>
    <col min="12043" max="12043" width="5.25" customWidth="1"/>
    <col min="12044" max="12044" width="5.625" customWidth="1"/>
    <col min="12045" max="12045" width="5.875" customWidth="1"/>
    <col min="12046" max="12046" width="5.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5" customWidth="1"/>
    <col min="12056" max="12056" width="5.625" customWidth="1"/>
    <col min="12057" max="12057" width="5.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5" customWidth="1"/>
    <col min="12296" max="12296" width="12" customWidth="1"/>
    <col min="12297" max="12297" width="2.875" customWidth="1"/>
    <col min="12298" max="12298" width="5.5" customWidth="1"/>
    <col min="12299" max="12299" width="5.25" customWidth="1"/>
    <col min="12300" max="12300" width="5.625" customWidth="1"/>
    <col min="12301" max="12301" width="5.875" customWidth="1"/>
    <col min="12302" max="12302" width="5.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5" customWidth="1"/>
    <col min="12312" max="12312" width="5.625" customWidth="1"/>
    <col min="12313" max="12313" width="5.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5" customWidth="1"/>
    <col min="12552" max="12552" width="12" customWidth="1"/>
    <col min="12553" max="12553" width="2.875" customWidth="1"/>
    <col min="12554" max="12554" width="5.5" customWidth="1"/>
    <col min="12555" max="12555" width="5.25" customWidth="1"/>
    <col min="12556" max="12556" width="5.625" customWidth="1"/>
    <col min="12557" max="12557" width="5.875" customWidth="1"/>
    <col min="12558" max="12558" width="5.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5" customWidth="1"/>
    <col min="12568" max="12568" width="5.625" customWidth="1"/>
    <col min="12569" max="12569" width="5.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5" customWidth="1"/>
    <col min="12808" max="12808" width="12" customWidth="1"/>
    <col min="12809" max="12809" width="2.875" customWidth="1"/>
    <col min="12810" max="12810" width="5.5" customWidth="1"/>
    <col min="12811" max="12811" width="5.25" customWidth="1"/>
    <col min="12812" max="12812" width="5.625" customWidth="1"/>
    <col min="12813" max="12813" width="5.875" customWidth="1"/>
    <col min="12814" max="12814" width="5.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5" customWidth="1"/>
    <col min="12824" max="12824" width="5.625" customWidth="1"/>
    <col min="12825" max="12825" width="5.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5" customWidth="1"/>
    <col min="13064" max="13064" width="12" customWidth="1"/>
    <col min="13065" max="13065" width="2.875" customWidth="1"/>
    <col min="13066" max="13066" width="5.5" customWidth="1"/>
    <col min="13067" max="13067" width="5.25" customWidth="1"/>
    <col min="13068" max="13068" width="5.625" customWidth="1"/>
    <col min="13069" max="13069" width="5.875" customWidth="1"/>
    <col min="13070" max="13070" width="5.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5" customWidth="1"/>
    <col min="13080" max="13080" width="5.625" customWidth="1"/>
    <col min="13081" max="13081" width="5.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5" customWidth="1"/>
    <col min="13320" max="13320" width="12" customWidth="1"/>
    <col min="13321" max="13321" width="2.875" customWidth="1"/>
    <col min="13322" max="13322" width="5.5" customWidth="1"/>
    <col min="13323" max="13323" width="5.25" customWidth="1"/>
    <col min="13324" max="13324" width="5.625" customWidth="1"/>
    <col min="13325" max="13325" width="5.875" customWidth="1"/>
    <col min="13326" max="13326" width="5.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5" customWidth="1"/>
    <col min="13336" max="13336" width="5.625" customWidth="1"/>
    <col min="13337" max="13337" width="5.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5" customWidth="1"/>
    <col min="13576" max="13576" width="12" customWidth="1"/>
    <col min="13577" max="13577" width="2.875" customWidth="1"/>
    <col min="13578" max="13578" width="5.5" customWidth="1"/>
    <col min="13579" max="13579" width="5.25" customWidth="1"/>
    <col min="13580" max="13580" width="5.625" customWidth="1"/>
    <col min="13581" max="13581" width="5.875" customWidth="1"/>
    <col min="13582" max="13582" width="5.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5" customWidth="1"/>
    <col min="13592" max="13592" width="5.625" customWidth="1"/>
    <col min="13593" max="13593" width="5.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5" customWidth="1"/>
    <col min="13832" max="13832" width="12" customWidth="1"/>
    <col min="13833" max="13833" width="2.875" customWidth="1"/>
    <col min="13834" max="13834" width="5.5" customWidth="1"/>
    <col min="13835" max="13835" width="5.25" customWidth="1"/>
    <col min="13836" max="13836" width="5.625" customWidth="1"/>
    <col min="13837" max="13837" width="5.875" customWidth="1"/>
    <col min="13838" max="13838" width="5.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5" customWidth="1"/>
    <col min="13848" max="13848" width="5.625" customWidth="1"/>
    <col min="13849" max="13849" width="5.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5" customWidth="1"/>
    <col min="14088" max="14088" width="12" customWidth="1"/>
    <col min="14089" max="14089" width="2.875" customWidth="1"/>
    <col min="14090" max="14090" width="5.5" customWidth="1"/>
    <col min="14091" max="14091" width="5.25" customWidth="1"/>
    <col min="14092" max="14092" width="5.625" customWidth="1"/>
    <col min="14093" max="14093" width="5.875" customWidth="1"/>
    <col min="14094" max="14094" width="5.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5" customWidth="1"/>
    <col min="14104" max="14104" width="5.625" customWidth="1"/>
    <col min="14105" max="14105" width="5.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5" customWidth="1"/>
    <col min="14344" max="14344" width="12" customWidth="1"/>
    <col min="14345" max="14345" width="2.875" customWidth="1"/>
    <col min="14346" max="14346" width="5.5" customWidth="1"/>
    <col min="14347" max="14347" width="5.25" customWidth="1"/>
    <col min="14348" max="14348" width="5.625" customWidth="1"/>
    <col min="14349" max="14349" width="5.875" customWidth="1"/>
    <col min="14350" max="14350" width="5.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5" customWidth="1"/>
    <col min="14360" max="14360" width="5.625" customWidth="1"/>
    <col min="14361" max="14361" width="5.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5" customWidth="1"/>
    <col min="14600" max="14600" width="12" customWidth="1"/>
    <col min="14601" max="14601" width="2.875" customWidth="1"/>
    <col min="14602" max="14602" width="5.5" customWidth="1"/>
    <col min="14603" max="14603" width="5.25" customWidth="1"/>
    <col min="14604" max="14604" width="5.625" customWidth="1"/>
    <col min="14605" max="14605" width="5.875" customWidth="1"/>
    <col min="14606" max="14606" width="5.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5" customWidth="1"/>
    <col min="14616" max="14616" width="5.625" customWidth="1"/>
    <col min="14617" max="14617" width="5.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5" customWidth="1"/>
    <col min="14856" max="14856" width="12" customWidth="1"/>
    <col min="14857" max="14857" width="2.875" customWidth="1"/>
    <col min="14858" max="14858" width="5.5" customWidth="1"/>
    <col min="14859" max="14859" width="5.25" customWidth="1"/>
    <col min="14860" max="14860" width="5.625" customWidth="1"/>
    <col min="14861" max="14861" width="5.875" customWidth="1"/>
    <col min="14862" max="14862" width="5.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5" customWidth="1"/>
    <col min="14872" max="14872" width="5.625" customWidth="1"/>
    <col min="14873" max="14873" width="5.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5" customWidth="1"/>
    <col min="15112" max="15112" width="12" customWidth="1"/>
    <col min="15113" max="15113" width="2.875" customWidth="1"/>
    <col min="15114" max="15114" width="5.5" customWidth="1"/>
    <col min="15115" max="15115" width="5.25" customWidth="1"/>
    <col min="15116" max="15116" width="5.625" customWidth="1"/>
    <col min="15117" max="15117" width="5.875" customWidth="1"/>
    <col min="15118" max="15118" width="5.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5" customWidth="1"/>
    <col min="15128" max="15128" width="5.625" customWidth="1"/>
    <col min="15129" max="15129" width="5.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5" customWidth="1"/>
    <col min="15368" max="15368" width="12" customWidth="1"/>
    <col min="15369" max="15369" width="2.875" customWidth="1"/>
    <col min="15370" max="15370" width="5.5" customWidth="1"/>
    <col min="15371" max="15371" width="5.25" customWidth="1"/>
    <col min="15372" max="15372" width="5.625" customWidth="1"/>
    <col min="15373" max="15373" width="5.875" customWidth="1"/>
    <col min="15374" max="15374" width="5.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5" customWidth="1"/>
    <col min="15384" max="15384" width="5.625" customWidth="1"/>
    <col min="15385" max="15385" width="5.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5" customWidth="1"/>
    <col min="15624" max="15624" width="12" customWidth="1"/>
    <col min="15625" max="15625" width="2.875" customWidth="1"/>
    <col min="15626" max="15626" width="5.5" customWidth="1"/>
    <col min="15627" max="15627" width="5.25" customWidth="1"/>
    <col min="15628" max="15628" width="5.625" customWidth="1"/>
    <col min="15629" max="15629" width="5.875" customWidth="1"/>
    <col min="15630" max="15630" width="5.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5" customWidth="1"/>
    <col min="15640" max="15640" width="5.625" customWidth="1"/>
    <col min="15641" max="15641" width="5.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5" customWidth="1"/>
    <col min="15880" max="15880" width="12" customWidth="1"/>
    <col min="15881" max="15881" width="2.875" customWidth="1"/>
    <col min="15882" max="15882" width="5.5" customWidth="1"/>
    <col min="15883" max="15883" width="5.25" customWidth="1"/>
    <col min="15884" max="15884" width="5.625" customWidth="1"/>
    <col min="15885" max="15885" width="5.875" customWidth="1"/>
    <col min="15886" max="15886" width="5.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5" customWidth="1"/>
    <col min="15896" max="15896" width="5.625" customWidth="1"/>
    <col min="15897" max="15897" width="5.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5" customWidth="1"/>
    <col min="16136" max="16136" width="12" customWidth="1"/>
    <col min="16137" max="16137" width="2.875" customWidth="1"/>
    <col min="16138" max="16138" width="5.5" customWidth="1"/>
    <col min="16139" max="16139" width="5.25" customWidth="1"/>
    <col min="16140" max="16140" width="5.625" customWidth="1"/>
    <col min="16141" max="16141" width="5.875" customWidth="1"/>
    <col min="16142" max="16142" width="5.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5" customWidth="1"/>
    <col min="16152" max="16152" width="5.625" customWidth="1"/>
    <col min="16153" max="16153" width="5.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平成30年2月1日現在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176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2010</v>
      </c>
      <c r="L4" s="49">
        <f>L5+L6+L7+L8+L9</f>
        <v>1026</v>
      </c>
      <c r="M4" s="50">
        <f>M5+M6+M7+M8+M9</f>
        <v>984</v>
      </c>
      <c r="N4" s="51" t="s">
        <v>44</v>
      </c>
      <c r="O4" s="49">
        <f t="shared" ref="O4:O33" si="1">P4+Q4</f>
        <v>3828</v>
      </c>
      <c r="P4" s="49">
        <f>P5+P6+P7+P8+P9</f>
        <v>1991</v>
      </c>
      <c r="Q4" s="50">
        <f>Q5+Q6+Q7+Q8+Q9</f>
        <v>1837</v>
      </c>
      <c r="R4" s="51" t="s">
        <v>45</v>
      </c>
      <c r="S4" s="49">
        <f t="shared" ref="S4:S33" si="2">T4+U4</f>
        <v>4135</v>
      </c>
      <c r="T4" s="49">
        <f>T5+T6+T7+T8+T9</f>
        <v>2146</v>
      </c>
      <c r="U4" s="50">
        <f>U5+U6+U7+U8+U9</f>
        <v>1989</v>
      </c>
      <c r="V4" s="51" t="s">
        <v>46</v>
      </c>
      <c r="W4" s="49">
        <f t="shared" ref="W4:W35" si="3">X4+Y4</f>
        <v>2863</v>
      </c>
      <c r="X4" s="49">
        <f>X5+X6+X7+X8+X9</f>
        <v>1283</v>
      </c>
      <c r="Y4" s="50">
        <f>Y5+Y6+Y7+Y8+Y9</f>
        <v>1580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366</v>
      </c>
      <c r="L5" s="54">
        <v>190</v>
      </c>
      <c r="M5" s="55">
        <v>176</v>
      </c>
      <c r="N5" s="52">
        <v>25</v>
      </c>
      <c r="O5" s="53">
        <f t="shared" si="1"/>
        <v>856</v>
      </c>
      <c r="P5" s="54">
        <v>444</v>
      </c>
      <c r="Q5" s="55">
        <v>412</v>
      </c>
      <c r="R5" s="52">
        <v>50</v>
      </c>
      <c r="S5" s="53">
        <f t="shared" si="2"/>
        <v>904</v>
      </c>
      <c r="T5" s="54">
        <v>477</v>
      </c>
      <c r="U5" s="55">
        <v>427</v>
      </c>
      <c r="V5" s="52">
        <v>75</v>
      </c>
      <c r="W5" s="53">
        <f t="shared" si="3"/>
        <v>678</v>
      </c>
      <c r="X5" s="54">
        <v>310</v>
      </c>
      <c r="Y5" s="55">
        <v>368</v>
      </c>
    </row>
    <row r="6" spans="1:25" ht="24.75" customHeight="1" thickTop="1">
      <c r="B6" s="173" t="s">
        <v>31</v>
      </c>
      <c r="C6" s="174"/>
      <c r="D6" s="175"/>
      <c r="E6" s="16">
        <f>F6+G6</f>
        <v>58361</v>
      </c>
      <c r="F6" s="40">
        <f>SUM(F7:F8)</f>
        <v>29154</v>
      </c>
      <c r="G6" s="41">
        <f>SUM(G7:G8)</f>
        <v>29207</v>
      </c>
      <c r="J6" s="52">
        <v>1</v>
      </c>
      <c r="K6" s="53">
        <f t="shared" si="0"/>
        <v>417</v>
      </c>
      <c r="L6" s="54">
        <v>207</v>
      </c>
      <c r="M6" s="55">
        <v>210</v>
      </c>
      <c r="N6" s="52">
        <v>26</v>
      </c>
      <c r="O6" s="53">
        <f t="shared" si="1"/>
        <v>749</v>
      </c>
      <c r="P6" s="54">
        <v>394</v>
      </c>
      <c r="Q6" s="55">
        <v>355</v>
      </c>
      <c r="R6" s="52">
        <v>51</v>
      </c>
      <c r="S6" s="53">
        <f t="shared" si="2"/>
        <v>712</v>
      </c>
      <c r="T6" s="54">
        <v>357</v>
      </c>
      <c r="U6" s="55">
        <v>355</v>
      </c>
      <c r="V6" s="52">
        <v>76</v>
      </c>
      <c r="W6" s="53">
        <f t="shared" si="3"/>
        <v>613</v>
      </c>
      <c r="X6" s="54">
        <v>293</v>
      </c>
      <c r="Y6" s="55">
        <v>320</v>
      </c>
    </row>
    <row r="7" spans="1:25" ht="24.75" customHeight="1">
      <c r="B7" s="20"/>
      <c r="C7" s="176" t="s">
        <v>32</v>
      </c>
      <c r="D7" s="135"/>
      <c r="E7" s="14">
        <f>F7+G7</f>
        <v>54645</v>
      </c>
      <c r="F7" s="15">
        <v>27338</v>
      </c>
      <c r="G7" s="35">
        <v>27307</v>
      </c>
      <c r="J7" s="52">
        <v>2</v>
      </c>
      <c r="K7" s="53">
        <f t="shared" si="0"/>
        <v>414</v>
      </c>
      <c r="L7" s="54">
        <v>210</v>
      </c>
      <c r="M7" s="55">
        <v>204</v>
      </c>
      <c r="N7" s="52">
        <v>27</v>
      </c>
      <c r="O7" s="53">
        <f t="shared" si="1"/>
        <v>792</v>
      </c>
      <c r="P7" s="54">
        <v>396</v>
      </c>
      <c r="Q7" s="55">
        <v>396</v>
      </c>
      <c r="R7" s="52">
        <v>52</v>
      </c>
      <c r="S7" s="53">
        <f t="shared" si="2"/>
        <v>897</v>
      </c>
      <c r="T7" s="54">
        <v>464</v>
      </c>
      <c r="U7" s="55">
        <v>433</v>
      </c>
      <c r="V7" s="52">
        <v>77</v>
      </c>
      <c r="W7" s="53">
        <f t="shared" si="3"/>
        <v>618</v>
      </c>
      <c r="X7" s="54">
        <v>278</v>
      </c>
      <c r="Y7" s="55">
        <v>340</v>
      </c>
    </row>
    <row r="8" spans="1:25" ht="24.75" customHeight="1" thickBot="1">
      <c r="B8" s="24"/>
      <c r="C8" s="177" t="s">
        <v>33</v>
      </c>
      <c r="D8" s="178"/>
      <c r="E8" s="25">
        <f>F8+G8</f>
        <v>3716</v>
      </c>
      <c r="F8" s="26">
        <v>1816</v>
      </c>
      <c r="G8" s="36">
        <v>1900</v>
      </c>
      <c r="J8" s="52">
        <v>3</v>
      </c>
      <c r="K8" s="53">
        <f t="shared" si="0"/>
        <v>391</v>
      </c>
      <c r="L8" s="54">
        <v>189</v>
      </c>
      <c r="M8" s="55">
        <v>202</v>
      </c>
      <c r="N8" s="52">
        <v>28</v>
      </c>
      <c r="O8" s="53">
        <f t="shared" si="1"/>
        <v>749</v>
      </c>
      <c r="P8" s="54">
        <v>394</v>
      </c>
      <c r="Q8" s="55">
        <v>355</v>
      </c>
      <c r="R8" s="52">
        <v>53</v>
      </c>
      <c r="S8" s="53">
        <f t="shared" si="2"/>
        <v>849</v>
      </c>
      <c r="T8" s="54">
        <v>448</v>
      </c>
      <c r="U8" s="55">
        <v>401</v>
      </c>
      <c r="V8" s="52">
        <v>78</v>
      </c>
      <c r="W8" s="53">
        <f t="shared" si="3"/>
        <v>511</v>
      </c>
      <c r="X8" s="54">
        <v>203</v>
      </c>
      <c r="Y8" s="55">
        <v>308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422</v>
      </c>
      <c r="L9" s="54">
        <v>230</v>
      </c>
      <c r="M9" s="55">
        <v>192</v>
      </c>
      <c r="N9" s="52">
        <v>29</v>
      </c>
      <c r="O9" s="53">
        <f t="shared" si="1"/>
        <v>682</v>
      </c>
      <c r="P9" s="54">
        <v>363</v>
      </c>
      <c r="Q9" s="55">
        <v>319</v>
      </c>
      <c r="R9" s="52">
        <v>54</v>
      </c>
      <c r="S9" s="53">
        <f t="shared" si="2"/>
        <v>773</v>
      </c>
      <c r="T9" s="54">
        <v>400</v>
      </c>
      <c r="U9" s="55">
        <v>373</v>
      </c>
      <c r="V9" s="52">
        <v>79</v>
      </c>
      <c r="W9" s="53">
        <f t="shared" si="3"/>
        <v>443</v>
      </c>
      <c r="X9" s="54">
        <v>199</v>
      </c>
      <c r="Y9" s="55">
        <v>244</v>
      </c>
    </row>
    <row r="10" spans="1:25" ht="24.75" customHeight="1">
      <c r="B10" s="157" t="s">
        <v>37</v>
      </c>
      <c r="C10" s="158"/>
      <c r="D10" s="117" t="s">
        <v>38</v>
      </c>
      <c r="E10" s="117" t="s">
        <v>34</v>
      </c>
      <c r="F10" s="117" t="s">
        <v>35</v>
      </c>
      <c r="G10" s="22" t="s">
        <v>36</v>
      </c>
      <c r="J10" s="48" t="s">
        <v>47</v>
      </c>
      <c r="K10" s="56">
        <f t="shared" si="0"/>
        <v>2045</v>
      </c>
      <c r="L10" s="56">
        <f>L11+L12+L13+L14+L15</f>
        <v>1030</v>
      </c>
      <c r="M10" s="57">
        <f>M11+M12+M13+M14+M15</f>
        <v>1015</v>
      </c>
      <c r="N10" s="51" t="s">
        <v>48</v>
      </c>
      <c r="O10" s="56">
        <f t="shared" si="1"/>
        <v>3409</v>
      </c>
      <c r="P10" s="56">
        <f>P11+P12+P13+P14+P15</f>
        <v>1856</v>
      </c>
      <c r="Q10" s="57">
        <f>Q11+Q12+Q13+Q14+Q15</f>
        <v>1553</v>
      </c>
      <c r="R10" s="58" t="s">
        <v>49</v>
      </c>
      <c r="S10" s="56">
        <f t="shared" si="2"/>
        <v>3715</v>
      </c>
      <c r="T10" s="56">
        <f>T11+T12+T13+T14+T15</f>
        <v>1845</v>
      </c>
      <c r="U10" s="57">
        <f>U11+U12+U13+U14+U15</f>
        <v>1870</v>
      </c>
      <c r="V10" s="51" t="s">
        <v>50</v>
      </c>
      <c r="W10" s="56">
        <f t="shared" si="3"/>
        <v>2155</v>
      </c>
      <c r="X10" s="56">
        <f>X11+X12+X13+X14+X15</f>
        <v>871</v>
      </c>
      <c r="Y10" s="57">
        <f>Y11+Y12+Y13+Y14+Y15</f>
        <v>1284</v>
      </c>
    </row>
    <row r="11" spans="1:25" ht="24.75" customHeight="1" thickBot="1">
      <c r="B11" s="159" t="s">
        <v>5</v>
      </c>
      <c r="C11" s="160"/>
      <c r="D11" s="33">
        <f>SUM(E11:G11)</f>
        <v>30200</v>
      </c>
      <c r="E11" s="26">
        <v>27246</v>
      </c>
      <c r="F11" s="26">
        <v>2407</v>
      </c>
      <c r="G11" s="34">
        <v>547</v>
      </c>
      <c r="J11" s="59">
        <v>5</v>
      </c>
      <c r="K11" s="53">
        <f t="shared" si="0"/>
        <v>366</v>
      </c>
      <c r="L11" s="54">
        <v>178</v>
      </c>
      <c r="M11" s="55">
        <v>188</v>
      </c>
      <c r="N11" s="52">
        <v>30</v>
      </c>
      <c r="O11" s="53">
        <f t="shared" si="1"/>
        <v>699</v>
      </c>
      <c r="P11" s="54">
        <v>384</v>
      </c>
      <c r="Q11" s="55">
        <v>315</v>
      </c>
      <c r="R11" s="52">
        <v>55</v>
      </c>
      <c r="S11" s="53">
        <f t="shared" si="2"/>
        <v>717</v>
      </c>
      <c r="T11" s="54">
        <v>361</v>
      </c>
      <c r="U11" s="55">
        <v>356</v>
      </c>
      <c r="V11" s="52">
        <v>80</v>
      </c>
      <c r="W11" s="53">
        <f t="shared" si="3"/>
        <v>501</v>
      </c>
      <c r="X11" s="54">
        <v>217</v>
      </c>
      <c r="Y11" s="55">
        <v>284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411</v>
      </c>
      <c r="L12" s="54">
        <v>220</v>
      </c>
      <c r="M12" s="55">
        <v>191</v>
      </c>
      <c r="N12" s="52">
        <v>31</v>
      </c>
      <c r="O12" s="53">
        <f t="shared" si="1"/>
        <v>658</v>
      </c>
      <c r="P12" s="54">
        <v>344</v>
      </c>
      <c r="Q12" s="55">
        <v>314</v>
      </c>
      <c r="R12" s="52">
        <v>56</v>
      </c>
      <c r="S12" s="53">
        <f t="shared" si="2"/>
        <v>747</v>
      </c>
      <c r="T12" s="54">
        <v>353</v>
      </c>
      <c r="U12" s="55">
        <v>394</v>
      </c>
      <c r="V12" s="52">
        <v>81</v>
      </c>
      <c r="W12" s="53">
        <f t="shared" si="3"/>
        <v>441</v>
      </c>
      <c r="X12" s="54">
        <v>201</v>
      </c>
      <c r="Y12" s="55">
        <v>240</v>
      </c>
    </row>
    <row r="13" spans="1:25" ht="22.5" customHeight="1" thickBot="1">
      <c r="A13" s="3"/>
      <c r="B13" s="76"/>
      <c r="C13" s="165" t="s">
        <v>177</v>
      </c>
      <c r="D13" s="166"/>
      <c r="E13" s="166"/>
      <c r="F13" s="166"/>
      <c r="G13" s="166"/>
      <c r="J13" s="59">
        <v>7</v>
      </c>
      <c r="K13" s="53">
        <f t="shared" si="0"/>
        <v>420</v>
      </c>
      <c r="L13" s="54">
        <v>194</v>
      </c>
      <c r="M13" s="55">
        <v>226</v>
      </c>
      <c r="N13" s="52">
        <v>32</v>
      </c>
      <c r="O13" s="53">
        <f t="shared" si="1"/>
        <v>638</v>
      </c>
      <c r="P13" s="54">
        <v>374</v>
      </c>
      <c r="Q13" s="55">
        <v>264</v>
      </c>
      <c r="R13" s="52">
        <v>57</v>
      </c>
      <c r="S13" s="53">
        <f t="shared" si="2"/>
        <v>791</v>
      </c>
      <c r="T13" s="54">
        <v>401</v>
      </c>
      <c r="U13" s="55">
        <v>390</v>
      </c>
      <c r="V13" s="52">
        <v>82</v>
      </c>
      <c r="W13" s="53">
        <f t="shared" si="3"/>
        <v>431</v>
      </c>
      <c r="X13" s="54">
        <v>161</v>
      </c>
      <c r="Y13" s="55">
        <v>270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178</v>
      </c>
      <c r="H14" s="161" t="s">
        <v>80</v>
      </c>
      <c r="J14" s="59">
        <v>8</v>
      </c>
      <c r="K14" s="53">
        <f t="shared" si="0"/>
        <v>422</v>
      </c>
      <c r="L14" s="54">
        <v>217</v>
      </c>
      <c r="M14" s="55">
        <v>205</v>
      </c>
      <c r="N14" s="52">
        <v>33</v>
      </c>
      <c r="O14" s="53">
        <f t="shared" si="1"/>
        <v>721</v>
      </c>
      <c r="P14" s="54">
        <v>380</v>
      </c>
      <c r="Q14" s="55">
        <v>341</v>
      </c>
      <c r="R14" s="52">
        <v>58</v>
      </c>
      <c r="S14" s="53">
        <f t="shared" si="2"/>
        <v>727</v>
      </c>
      <c r="T14" s="54">
        <v>358</v>
      </c>
      <c r="U14" s="55">
        <v>369</v>
      </c>
      <c r="V14" s="52">
        <v>83</v>
      </c>
      <c r="W14" s="53">
        <f t="shared" si="3"/>
        <v>410</v>
      </c>
      <c r="X14" s="54">
        <v>164</v>
      </c>
      <c r="Y14" s="55">
        <v>246</v>
      </c>
    </row>
    <row r="15" spans="1:25" ht="26.1" customHeight="1" thickBot="1">
      <c r="A15" s="10"/>
      <c r="B15" s="148"/>
      <c r="C15" s="149"/>
      <c r="D15" s="19" t="s">
        <v>179</v>
      </c>
      <c r="E15" s="18" t="s">
        <v>180</v>
      </c>
      <c r="F15" s="17" t="s">
        <v>181</v>
      </c>
      <c r="G15" s="164"/>
      <c r="H15" s="162"/>
      <c r="J15" s="59">
        <v>9</v>
      </c>
      <c r="K15" s="53">
        <f t="shared" si="0"/>
        <v>426</v>
      </c>
      <c r="L15" s="54">
        <v>221</v>
      </c>
      <c r="M15" s="55">
        <v>205</v>
      </c>
      <c r="N15" s="52">
        <v>34</v>
      </c>
      <c r="O15" s="53">
        <f t="shared" si="1"/>
        <v>693</v>
      </c>
      <c r="P15" s="54">
        <v>374</v>
      </c>
      <c r="Q15" s="55">
        <v>319</v>
      </c>
      <c r="R15" s="52">
        <v>59</v>
      </c>
      <c r="S15" s="53">
        <f t="shared" si="2"/>
        <v>733</v>
      </c>
      <c r="T15" s="54">
        <v>372</v>
      </c>
      <c r="U15" s="55">
        <v>361</v>
      </c>
      <c r="V15" s="52">
        <v>84</v>
      </c>
      <c r="W15" s="53">
        <f t="shared" si="3"/>
        <v>372</v>
      </c>
      <c r="X15" s="54">
        <v>128</v>
      </c>
      <c r="Y15" s="55">
        <v>244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18435</v>
      </c>
      <c r="E16" s="28">
        <v>9147</v>
      </c>
      <c r="F16" s="37">
        <v>9288</v>
      </c>
      <c r="G16" s="28">
        <v>9354</v>
      </c>
      <c r="H16" s="104">
        <v>131</v>
      </c>
      <c r="J16" s="51" t="s">
        <v>51</v>
      </c>
      <c r="K16" s="56">
        <f t="shared" si="0"/>
        <v>2126</v>
      </c>
      <c r="L16" s="56">
        <f>L17+L18+L19+L20+L21</f>
        <v>1068</v>
      </c>
      <c r="M16" s="57">
        <f>M17+M18+M19+M20+M21</f>
        <v>1058</v>
      </c>
      <c r="N16" s="51" t="s">
        <v>52</v>
      </c>
      <c r="O16" s="56">
        <f t="shared" si="1"/>
        <v>3518</v>
      </c>
      <c r="P16" s="56">
        <f>P17+P18+P19+P20+P21</f>
        <v>1882</v>
      </c>
      <c r="Q16" s="57">
        <f>Q17+Q18+Q19+Q20+Q21</f>
        <v>1636</v>
      </c>
      <c r="R16" s="51" t="s">
        <v>53</v>
      </c>
      <c r="S16" s="56">
        <f t="shared" si="2"/>
        <v>3629</v>
      </c>
      <c r="T16" s="56">
        <f>T17+T18+T19+T20+T21</f>
        <v>1907</v>
      </c>
      <c r="U16" s="57">
        <f>U17+U18+U19+U20+U21</f>
        <v>1722</v>
      </c>
      <c r="V16" s="51" t="s">
        <v>54</v>
      </c>
      <c r="W16" s="56">
        <f t="shared" si="3"/>
        <v>1322</v>
      </c>
      <c r="X16" s="56">
        <f>X17+X18+X19+X20+X21</f>
        <v>420</v>
      </c>
      <c r="Y16" s="57">
        <f>Y17+Y18+Y19+Y20+Y21</f>
        <v>902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402</v>
      </c>
      <c r="L17" s="54">
        <v>201</v>
      </c>
      <c r="M17" s="55">
        <v>201</v>
      </c>
      <c r="N17" s="52">
        <v>35</v>
      </c>
      <c r="O17" s="53">
        <f t="shared" si="1"/>
        <v>704</v>
      </c>
      <c r="P17" s="54">
        <v>375</v>
      </c>
      <c r="Q17" s="55">
        <v>329</v>
      </c>
      <c r="R17" s="52">
        <v>60</v>
      </c>
      <c r="S17" s="53">
        <f t="shared" si="2"/>
        <v>743</v>
      </c>
      <c r="T17" s="54">
        <v>395</v>
      </c>
      <c r="U17" s="55">
        <v>348</v>
      </c>
      <c r="V17" s="52">
        <v>85</v>
      </c>
      <c r="W17" s="53">
        <f t="shared" si="3"/>
        <v>335</v>
      </c>
      <c r="X17" s="54">
        <v>118</v>
      </c>
      <c r="Y17" s="55">
        <v>217</v>
      </c>
    </row>
    <row r="18" spans="1:25" ht="25.15" customHeight="1">
      <c r="A18" s="10"/>
      <c r="B18" s="142" t="s">
        <v>11</v>
      </c>
      <c r="C18" s="143"/>
      <c r="D18" s="4">
        <f t="shared" si="4"/>
        <v>13339</v>
      </c>
      <c r="E18" s="8">
        <v>6730</v>
      </c>
      <c r="F18" s="38">
        <v>6609</v>
      </c>
      <c r="G18" s="8">
        <v>6967</v>
      </c>
      <c r="H18" s="106">
        <v>153</v>
      </c>
      <c r="J18" s="52">
        <v>11</v>
      </c>
      <c r="K18" s="53">
        <f t="shared" si="0"/>
        <v>415</v>
      </c>
      <c r="L18" s="54">
        <v>198</v>
      </c>
      <c r="M18" s="55">
        <v>217</v>
      </c>
      <c r="N18" s="52">
        <v>36</v>
      </c>
      <c r="O18" s="53">
        <f t="shared" si="1"/>
        <v>688</v>
      </c>
      <c r="P18" s="54">
        <v>353</v>
      </c>
      <c r="Q18" s="55">
        <v>335</v>
      </c>
      <c r="R18" s="52">
        <v>61</v>
      </c>
      <c r="S18" s="53">
        <f t="shared" si="2"/>
        <v>713</v>
      </c>
      <c r="T18" s="54">
        <v>381</v>
      </c>
      <c r="U18" s="55">
        <v>332</v>
      </c>
      <c r="V18" s="52">
        <v>86</v>
      </c>
      <c r="W18" s="53">
        <f t="shared" si="3"/>
        <v>286</v>
      </c>
      <c r="X18" s="54">
        <v>96</v>
      </c>
      <c r="Y18" s="55">
        <v>190</v>
      </c>
    </row>
    <row r="19" spans="1:25" ht="25.15" customHeight="1">
      <c r="A19" s="10"/>
      <c r="B19" s="141" t="s">
        <v>12</v>
      </c>
      <c r="C19" s="135"/>
      <c r="D19" s="4">
        <f t="shared" si="4"/>
        <v>215</v>
      </c>
      <c r="E19" s="8">
        <v>104</v>
      </c>
      <c r="F19" s="38">
        <v>111</v>
      </c>
      <c r="G19" s="8">
        <v>119</v>
      </c>
      <c r="H19" s="105">
        <v>1</v>
      </c>
      <c r="J19" s="52">
        <v>12</v>
      </c>
      <c r="K19" s="53">
        <f t="shared" si="0"/>
        <v>414</v>
      </c>
      <c r="L19" s="54">
        <v>210</v>
      </c>
      <c r="M19" s="55">
        <v>204</v>
      </c>
      <c r="N19" s="52">
        <v>37</v>
      </c>
      <c r="O19" s="53">
        <f t="shared" si="1"/>
        <v>698</v>
      </c>
      <c r="P19" s="54">
        <v>385</v>
      </c>
      <c r="Q19" s="55">
        <v>313</v>
      </c>
      <c r="R19" s="52">
        <v>62</v>
      </c>
      <c r="S19" s="53">
        <f t="shared" si="2"/>
        <v>773</v>
      </c>
      <c r="T19" s="54">
        <v>399</v>
      </c>
      <c r="U19" s="55">
        <v>374</v>
      </c>
      <c r="V19" s="52">
        <v>87</v>
      </c>
      <c r="W19" s="53">
        <f t="shared" si="3"/>
        <v>276</v>
      </c>
      <c r="X19" s="54">
        <v>81</v>
      </c>
      <c r="Y19" s="55">
        <v>195</v>
      </c>
    </row>
    <row r="20" spans="1:25" ht="25.15" customHeight="1">
      <c r="A20" s="10"/>
      <c r="B20" s="141" t="s">
        <v>13</v>
      </c>
      <c r="C20" s="135"/>
      <c r="D20" s="4">
        <f t="shared" si="4"/>
        <v>2018</v>
      </c>
      <c r="E20" s="8">
        <v>986</v>
      </c>
      <c r="F20" s="38">
        <v>1032</v>
      </c>
      <c r="G20" s="8">
        <v>1070</v>
      </c>
      <c r="H20" s="105">
        <v>15</v>
      </c>
      <c r="J20" s="52">
        <v>13</v>
      </c>
      <c r="K20" s="53">
        <f t="shared" si="0"/>
        <v>430</v>
      </c>
      <c r="L20" s="54">
        <v>219</v>
      </c>
      <c r="M20" s="55">
        <v>211</v>
      </c>
      <c r="N20" s="52">
        <v>38</v>
      </c>
      <c r="O20" s="53">
        <f t="shared" si="1"/>
        <v>688</v>
      </c>
      <c r="P20" s="54">
        <v>374</v>
      </c>
      <c r="Q20" s="55">
        <v>314</v>
      </c>
      <c r="R20" s="52">
        <v>63</v>
      </c>
      <c r="S20" s="53">
        <f t="shared" si="2"/>
        <v>706</v>
      </c>
      <c r="T20" s="54">
        <v>368</v>
      </c>
      <c r="U20" s="55">
        <v>338</v>
      </c>
      <c r="V20" s="52">
        <v>88</v>
      </c>
      <c r="W20" s="53">
        <f t="shared" si="3"/>
        <v>230</v>
      </c>
      <c r="X20" s="54">
        <v>59</v>
      </c>
      <c r="Y20" s="55">
        <v>171</v>
      </c>
    </row>
    <row r="21" spans="1:25" ht="25.15" customHeight="1">
      <c r="A21" s="10"/>
      <c r="B21" s="136" t="s">
        <v>14</v>
      </c>
      <c r="C21" s="135"/>
      <c r="D21" s="4">
        <f t="shared" si="4"/>
        <v>2964</v>
      </c>
      <c r="E21" s="8">
        <v>1449</v>
      </c>
      <c r="F21" s="38">
        <v>1515</v>
      </c>
      <c r="G21" s="8">
        <v>1587</v>
      </c>
      <c r="H21" s="105">
        <v>20</v>
      </c>
      <c r="J21" s="52">
        <v>14</v>
      </c>
      <c r="K21" s="53">
        <f t="shared" si="0"/>
        <v>465</v>
      </c>
      <c r="L21" s="54">
        <v>240</v>
      </c>
      <c r="M21" s="55">
        <v>225</v>
      </c>
      <c r="N21" s="52">
        <v>39</v>
      </c>
      <c r="O21" s="53">
        <f t="shared" si="1"/>
        <v>740</v>
      </c>
      <c r="P21" s="54">
        <v>395</v>
      </c>
      <c r="Q21" s="55">
        <v>345</v>
      </c>
      <c r="R21" s="52">
        <v>64</v>
      </c>
      <c r="S21" s="53">
        <f t="shared" si="2"/>
        <v>694</v>
      </c>
      <c r="T21" s="54">
        <v>364</v>
      </c>
      <c r="U21" s="55">
        <v>330</v>
      </c>
      <c r="V21" s="52">
        <v>89</v>
      </c>
      <c r="W21" s="53">
        <f t="shared" si="3"/>
        <v>195</v>
      </c>
      <c r="X21" s="54">
        <v>66</v>
      </c>
      <c r="Y21" s="55">
        <v>129</v>
      </c>
    </row>
    <row r="22" spans="1:25" ht="25.15" customHeight="1">
      <c r="A22" s="10"/>
      <c r="B22" s="144" t="s">
        <v>15</v>
      </c>
      <c r="C22" s="143"/>
      <c r="D22" s="4">
        <f t="shared" si="4"/>
        <v>1595</v>
      </c>
      <c r="E22" s="8">
        <v>805</v>
      </c>
      <c r="F22" s="38">
        <v>790</v>
      </c>
      <c r="G22" s="8">
        <v>979</v>
      </c>
      <c r="H22" s="105">
        <v>17</v>
      </c>
      <c r="J22" s="51" t="s">
        <v>55</v>
      </c>
      <c r="K22" s="56">
        <f t="shared" si="0"/>
        <v>2574</v>
      </c>
      <c r="L22" s="56">
        <f>L23+L24+L25+L26+L27</f>
        <v>1344</v>
      </c>
      <c r="M22" s="57">
        <f>M23+M24+M25+M26+M27</f>
        <v>1230</v>
      </c>
      <c r="N22" s="51" t="s">
        <v>56</v>
      </c>
      <c r="O22" s="56">
        <f t="shared" si="1"/>
        <v>4063</v>
      </c>
      <c r="P22" s="56">
        <f>P23+P24+P25+P26+P27</f>
        <v>2159</v>
      </c>
      <c r="Q22" s="57">
        <f>Q23+Q24+Q25+Q26+Q27</f>
        <v>1904</v>
      </c>
      <c r="R22" s="51" t="s">
        <v>57</v>
      </c>
      <c r="S22" s="56">
        <f t="shared" si="2"/>
        <v>4254</v>
      </c>
      <c r="T22" s="56">
        <f>T23+T24+T25+T26+T27</f>
        <v>2121</v>
      </c>
      <c r="U22" s="57">
        <f>U23+U24+U25+U26+U27</f>
        <v>2133</v>
      </c>
      <c r="V22" s="51" t="s">
        <v>58</v>
      </c>
      <c r="W22" s="56">
        <f t="shared" si="3"/>
        <v>589</v>
      </c>
      <c r="X22" s="56">
        <f>X23+X24+X25+X26+X27</f>
        <v>143</v>
      </c>
      <c r="Y22" s="57">
        <f>Y23+Y24+Y25+Y26+Y27</f>
        <v>446</v>
      </c>
    </row>
    <row r="23" spans="1:25" ht="25.15" customHeight="1">
      <c r="A23" s="10"/>
      <c r="B23" s="136" t="s">
        <v>16</v>
      </c>
      <c r="C23" s="135"/>
      <c r="D23" s="4">
        <f t="shared" si="4"/>
        <v>1067</v>
      </c>
      <c r="E23" s="8">
        <v>501</v>
      </c>
      <c r="F23" s="38">
        <v>566</v>
      </c>
      <c r="G23" s="8">
        <v>581</v>
      </c>
      <c r="H23" s="105">
        <v>8</v>
      </c>
      <c r="J23" s="52">
        <v>15</v>
      </c>
      <c r="K23" s="53">
        <f t="shared" si="0"/>
        <v>468</v>
      </c>
      <c r="L23" s="54">
        <v>243</v>
      </c>
      <c r="M23" s="55">
        <v>225</v>
      </c>
      <c r="N23" s="52">
        <v>40</v>
      </c>
      <c r="O23" s="53">
        <f t="shared" si="1"/>
        <v>749</v>
      </c>
      <c r="P23" s="54">
        <v>398</v>
      </c>
      <c r="Q23" s="55">
        <v>351</v>
      </c>
      <c r="R23" s="52">
        <v>65</v>
      </c>
      <c r="S23" s="53">
        <f t="shared" si="2"/>
        <v>822</v>
      </c>
      <c r="T23" s="54">
        <v>433</v>
      </c>
      <c r="U23" s="55">
        <v>389</v>
      </c>
      <c r="V23" s="52">
        <v>90</v>
      </c>
      <c r="W23" s="53">
        <f t="shared" si="3"/>
        <v>174</v>
      </c>
      <c r="X23" s="54">
        <v>44</v>
      </c>
      <c r="Y23" s="55">
        <v>130</v>
      </c>
    </row>
    <row r="24" spans="1:25" ht="25.15" customHeight="1">
      <c r="A24" s="10"/>
      <c r="B24" s="145" t="s">
        <v>182</v>
      </c>
      <c r="C24" s="143"/>
      <c r="D24" s="4">
        <f t="shared" si="4"/>
        <v>1109</v>
      </c>
      <c r="E24" s="8">
        <v>576</v>
      </c>
      <c r="F24" s="38">
        <v>533</v>
      </c>
      <c r="G24" s="8">
        <v>527</v>
      </c>
      <c r="H24" s="103">
        <v>9</v>
      </c>
      <c r="J24" s="52">
        <v>16</v>
      </c>
      <c r="K24" s="53">
        <f t="shared" si="0"/>
        <v>467</v>
      </c>
      <c r="L24" s="54">
        <v>232</v>
      </c>
      <c r="M24" s="55">
        <v>235</v>
      </c>
      <c r="N24" s="52">
        <v>41</v>
      </c>
      <c r="O24" s="53">
        <f t="shared" si="1"/>
        <v>749</v>
      </c>
      <c r="P24" s="54">
        <v>385</v>
      </c>
      <c r="Q24" s="55">
        <v>364</v>
      </c>
      <c r="R24" s="52">
        <v>66</v>
      </c>
      <c r="S24" s="53">
        <f t="shared" si="2"/>
        <v>822</v>
      </c>
      <c r="T24" s="54">
        <v>411</v>
      </c>
      <c r="U24" s="55">
        <v>411</v>
      </c>
      <c r="V24" s="52">
        <v>91</v>
      </c>
      <c r="W24" s="53">
        <f t="shared" si="3"/>
        <v>145</v>
      </c>
      <c r="X24" s="54">
        <v>36</v>
      </c>
      <c r="Y24" s="55">
        <v>109</v>
      </c>
    </row>
    <row r="25" spans="1:25" ht="25.15" customHeight="1">
      <c r="A25" s="10"/>
      <c r="B25" s="136" t="s">
        <v>17</v>
      </c>
      <c r="C25" s="135"/>
      <c r="D25" s="4">
        <f t="shared" si="4"/>
        <v>1168</v>
      </c>
      <c r="E25" s="8">
        <v>598</v>
      </c>
      <c r="F25" s="38">
        <v>570</v>
      </c>
      <c r="G25" s="8">
        <v>511</v>
      </c>
      <c r="H25" s="106">
        <v>4</v>
      </c>
      <c r="J25" s="52">
        <v>17</v>
      </c>
      <c r="K25" s="53">
        <f t="shared" si="0"/>
        <v>519</v>
      </c>
      <c r="L25" s="54">
        <v>269</v>
      </c>
      <c r="M25" s="55">
        <v>250</v>
      </c>
      <c r="N25" s="52">
        <v>42</v>
      </c>
      <c r="O25" s="53">
        <f t="shared" si="1"/>
        <v>790</v>
      </c>
      <c r="P25" s="54">
        <v>412</v>
      </c>
      <c r="Q25" s="55">
        <v>378</v>
      </c>
      <c r="R25" s="52">
        <v>67</v>
      </c>
      <c r="S25" s="53">
        <f t="shared" si="2"/>
        <v>839</v>
      </c>
      <c r="T25" s="54">
        <v>398</v>
      </c>
      <c r="U25" s="55">
        <v>441</v>
      </c>
      <c r="V25" s="52">
        <v>92</v>
      </c>
      <c r="W25" s="53">
        <f t="shared" si="3"/>
        <v>102</v>
      </c>
      <c r="X25" s="54">
        <v>30</v>
      </c>
      <c r="Y25" s="55">
        <v>72</v>
      </c>
    </row>
    <row r="26" spans="1:25" ht="25.15" customHeight="1">
      <c r="A26" s="10"/>
      <c r="B26" s="134" t="s">
        <v>182</v>
      </c>
      <c r="C26" s="135"/>
      <c r="D26" s="4">
        <f t="shared" si="4"/>
        <v>2101</v>
      </c>
      <c r="E26" s="8">
        <v>1090</v>
      </c>
      <c r="F26" s="38">
        <v>1011</v>
      </c>
      <c r="G26" s="8">
        <v>1137</v>
      </c>
      <c r="H26" s="105">
        <v>12</v>
      </c>
      <c r="J26" s="52">
        <v>18</v>
      </c>
      <c r="K26" s="53">
        <f t="shared" si="0"/>
        <v>478</v>
      </c>
      <c r="L26" s="54">
        <v>255</v>
      </c>
      <c r="M26" s="55">
        <v>223</v>
      </c>
      <c r="N26" s="52">
        <v>43</v>
      </c>
      <c r="O26" s="53">
        <f t="shared" si="1"/>
        <v>871</v>
      </c>
      <c r="P26" s="54">
        <v>472</v>
      </c>
      <c r="Q26" s="55">
        <v>399</v>
      </c>
      <c r="R26" s="52">
        <v>68</v>
      </c>
      <c r="S26" s="53">
        <f t="shared" si="2"/>
        <v>889</v>
      </c>
      <c r="T26" s="54">
        <v>437</v>
      </c>
      <c r="U26" s="55">
        <v>452</v>
      </c>
      <c r="V26" s="52">
        <v>93</v>
      </c>
      <c r="W26" s="53">
        <f t="shared" si="3"/>
        <v>90</v>
      </c>
      <c r="X26" s="54">
        <v>18</v>
      </c>
      <c r="Y26" s="55">
        <v>72</v>
      </c>
    </row>
    <row r="27" spans="1:25" ht="25.15" customHeight="1">
      <c r="A27" s="10"/>
      <c r="B27" s="134" t="s">
        <v>183</v>
      </c>
      <c r="C27" s="135"/>
      <c r="D27" s="4">
        <f t="shared" si="4"/>
        <v>1402</v>
      </c>
      <c r="E27" s="8">
        <v>722</v>
      </c>
      <c r="F27" s="38">
        <v>680</v>
      </c>
      <c r="G27" s="8">
        <v>684</v>
      </c>
      <c r="H27" s="106">
        <v>8</v>
      </c>
      <c r="J27" s="52">
        <v>19</v>
      </c>
      <c r="K27" s="53">
        <f t="shared" si="0"/>
        <v>642</v>
      </c>
      <c r="L27" s="54">
        <v>345</v>
      </c>
      <c r="M27" s="55">
        <v>297</v>
      </c>
      <c r="N27" s="52">
        <v>44</v>
      </c>
      <c r="O27" s="53">
        <f t="shared" si="1"/>
        <v>904</v>
      </c>
      <c r="P27" s="54">
        <v>492</v>
      </c>
      <c r="Q27" s="55">
        <v>412</v>
      </c>
      <c r="R27" s="52">
        <v>69</v>
      </c>
      <c r="S27" s="53">
        <f t="shared" si="2"/>
        <v>882</v>
      </c>
      <c r="T27" s="54">
        <v>442</v>
      </c>
      <c r="U27" s="55">
        <v>440</v>
      </c>
      <c r="V27" s="52">
        <v>94</v>
      </c>
      <c r="W27" s="53">
        <f t="shared" si="3"/>
        <v>78</v>
      </c>
      <c r="X27" s="54">
        <v>15</v>
      </c>
      <c r="Y27" s="55">
        <v>63</v>
      </c>
    </row>
    <row r="28" spans="1:25" ht="25.15" customHeight="1">
      <c r="A28" s="10"/>
      <c r="B28" s="136" t="s">
        <v>18</v>
      </c>
      <c r="C28" s="135"/>
      <c r="D28" s="4">
        <f t="shared" si="4"/>
        <v>3701</v>
      </c>
      <c r="E28" s="8">
        <v>1872</v>
      </c>
      <c r="F28" s="38">
        <v>1829</v>
      </c>
      <c r="G28" s="8">
        <v>1836</v>
      </c>
      <c r="H28" s="105">
        <v>45</v>
      </c>
      <c r="J28" s="51" t="s">
        <v>59</v>
      </c>
      <c r="K28" s="56">
        <f t="shared" si="0"/>
        <v>3817</v>
      </c>
      <c r="L28" s="56">
        <f>L29+L30+L31+L32+L33</f>
        <v>1965</v>
      </c>
      <c r="M28" s="57">
        <f>M29+M30+M31+M32+M33</f>
        <v>1852</v>
      </c>
      <c r="N28" s="51" t="s">
        <v>60</v>
      </c>
      <c r="O28" s="56">
        <f t="shared" si="1"/>
        <v>4691</v>
      </c>
      <c r="P28" s="56">
        <f>P29+P30+P31+P32+P33</f>
        <v>2451</v>
      </c>
      <c r="Q28" s="57">
        <f>Q29+Q30+Q31+Q32+Q33</f>
        <v>2240</v>
      </c>
      <c r="R28" s="51" t="s">
        <v>61</v>
      </c>
      <c r="S28" s="56">
        <f t="shared" si="2"/>
        <v>3416</v>
      </c>
      <c r="T28" s="56">
        <f>T29+T30+T31+T32+T33</f>
        <v>1622</v>
      </c>
      <c r="U28" s="57">
        <f>U29+U30+U31+U32+U33</f>
        <v>1794</v>
      </c>
      <c r="V28" s="51" t="s">
        <v>62</v>
      </c>
      <c r="W28" s="56">
        <f t="shared" si="3"/>
        <v>167</v>
      </c>
      <c r="X28" s="56">
        <f>X29+X30+X31+X32+X33</f>
        <v>20</v>
      </c>
      <c r="Y28" s="57">
        <f>Y29+Y30+Y31+Y32+Y33</f>
        <v>147</v>
      </c>
    </row>
    <row r="29" spans="1:25" ht="25.15" customHeight="1">
      <c r="A29" s="10"/>
      <c r="B29" s="134" t="s">
        <v>184</v>
      </c>
      <c r="C29" s="135"/>
      <c r="D29" s="4">
        <f t="shared" si="4"/>
        <v>2639</v>
      </c>
      <c r="E29" s="8">
        <v>1303</v>
      </c>
      <c r="F29" s="38">
        <v>1336</v>
      </c>
      <c r="G29" s="8">
        <v>1374</v>
      </c>
      <c r="H29" s="106">
        <v>44</v>
      </c>
      <c r="J29" s="52">
        <v>20</v>
      </c>
      <c r="K29" s="53">
        <f t="shared" si="0"/>
        <v>714</v>
      </c>
      <c r="L29" s="54">
        <v>377</v>
      </c>
      <c r="M29" s="55">
        <v>337</v>
      </c>
      <c r="N29" s="52">
        <v>45</v>
      </c>
      <c r="O29" s="53">
        <f t="shared" si="1"/>
        <v>963</v>
      </c>
      <c r="P29" s="54">
        <v>515</v>
      </c>
      <c r="Q29" s="55">
        <v>448</v>
      </c>
      <c r="R29" s="52">
        <v>70</v>
      </c>
      <c r="S29" s="53">
        <f t="shared" si="2"/>
        <v>919</v>
      </c>
      <c r="T29" s="54">
        <v>462</v>
      </c>
      <c r="U29" s="55">
        <v>457</v>
      </c>
      <c r="V29" s="52">
        <v>95</v>
      </c>
      <c r="W29" s="53">
        <f t="shared" si="3"/>
        <v>59</v>
      </c>
      <c r="X29" s="60">
        <v>5</v>
      </c>
      <c r="Y29" s="61">
        <v>54</v>
      </c>
    </row>
    <row r="30" spans="1:25" ht="25.15" customHeight="1">
      <c r="A30" s="10"/>
      <c r="B30" s="136" t="s">
        <v>19</v>
      </c>
      <c r="C30" s="135"/>
      <c r="D30" s="4">
        <f t="shared" si="4"/>
        <v>1587</v>
      </c>
      <c r="E30" s="8">
        <v>785</v>
      </c>
      <c r="F30" s="38">
        <v>802</v>
      </c>
      <c r="G30" s="8">
        <v>811</v>
      </c>
      <c r="H30" s="105">
        <v>20</v>
      </c>
      <c r="J30" s="52">
        <v>21</v>
      </c>
      <c r="K30" s="53">
        <f t="shared" si="0"/>
        <v>701</v>
      </c>
      <c r="L30" s="54">
        <v>393</v>
      </c>
      <c r="M30" s="55">
        <v>308</v>
      </c>
      <c r="N30" s="52">
        <v>46</v>
      </c>
      <c r="O30" s="53">
        <f t="shared" si="1"/>
        <v>967</v>
      </c>
      <c r="P30" s="54">
        <v>487</v>
      </c>
      <c r="Q30" s="55">
        <v>480</v>
      </c>
      <c r="R30" s="52">
        <v>71</v>
      </c>
      <c r="S30" s="53">
        <f t="shared" si="2"/>
        <v>599</v>
      </c>
      <c r="T30" s="54">
        <v>272</v>
      </c>
      <c r="U30" s="55">
        <v>327</v>
      </c>
      <c r="V30" s="52">
        <v>96</v>
      </c>
      <c r="W30" s="53">
        <f t="shared" si="3"/>
        <v>30</v>
      </c>
      <c r="X30" s="60">
        <v>5</v>
      </c>
      <c r="Y30" s="61">
        <v>25</v>
      </c>
    </row>
    <row r="31" spans="1:25" ht="25.15" customHeight="1">
      <c r="A31" s="10"/>
      <c r="B31" s="134" t="s">
        <v>182</v>
      </c>
      <c r="C31" s="135"/>
      <c r="D31" s="4">
        <f t="shared" si="4"/>
        <v>1074</v>
      </c>
      <c r="E31" s="8">
        <v>541</v>
      </c>
      <c r="F31" s="38">
        <v>533</v>
      </c>
      <c r="G31" s="8">
        <v>532</v>
      </c>
      <c r="H31" s="106">
        <v>11</v>
      </c>
      <c r="J31" s="52">
        <v>22</v>
      </c>
      <c r="K31" s="53">
        <f t="shared" si="0"/>
        <v>773</v>
      </c>
      <c r="L31" s="54">
        <v>358</v>
      </c>
      <c r="M31" s="55">
        <v>415</v>
      </c>
      <c r="N31" s="52">
        <v>47</v>
      </c>
      <c r="O31" s="53">
        <f t="shared" si="1"/>
        <v>882</v>
      </c>
      <c r="P31" s="54">
        <v>483</v>
      </c>
      <c r="Q31" s="55">
        <v>399</v>
      </c>
      <c r="R31" s="52">
        <v>72</v>
      </c>
      <c r="S31" s="53">
        <f t="shared" si="2"/>
        <v>567</v>
      </c>
      <c r="T31" s="54">
        <v>286</v>
      </c>
      <c r="U31" s="55">
        <v>281</v>
      </c>
      <c r="V31" s="52">
        <v>97</v>
      </c>
      <c r="W31" s="53">
        <f t="shared" si="3"/>
        <v>30</v>
      </c>
      <c r="X31" s="60">
        <v>4</v>
      </c>
      <c r="Y31" s="61">
        <v>26</v>
      </c>
    </row>
    <row r="32" spans="1:25" ht="25.15" customHeight="1">
      <c r="A32" s="10"/>
      <c r="B32" s="134" t="s">
        <v>183</v>
      </c>
      <c r="C32" s="135"/>
      <c r="D32" s="4">
        <f t="shared" si="4"/>
        <v>1801</v>
      </c>
      <c r="E32" s="8">
        <v>908</v>
      </c>
      <c r="F32" s="38">
        <v>893</v>
      </c>
      <c r="G32" s="8">
        <v>854</v>
      </c>
      <c r="H32" s="105">
        <v>14</v>
      </c>
      <c r="J32" s="52">
        <v>23</v>
      </c>
      <c r="K32" s="53">
        <f t="shared" si="0"/>
        <v>835</v>
      </c>
      <c r="L32" s="54">
        <v>419</v>
      </c>
      <c r="M32" s="55">
        <v>416</v>
      </c>
      <c r="N32" s="52">
        <v>48</v>
      </c>
      <c r="O32" s="53">
        <f t="shared" si="1"/>
        <v>916</v>
      </c>
      <c r="P32" s="54">
        <v>477</v>
      </c>
      <c r="Q32" s="55">
        <v>439</v>
      </c>
      <c r="R32" s="52">
        <v>73</v>
      </c>
      <c r="S32" s="53">
        <f t="shared" si="2"/>
        <v>634</v>
      </c>
      <c r="T32" s="54">
        <v>286</v>
      </c>
      <c r="U32" s="55">
        <v>348</v>
      </c>
      <c r="V32" s="52">
        <v>98</v>
      </c>
      <c r="W32" s="53">
        <f t="shared" si="3"/>
        <v>28</v>
      </c>
      <c r="X32" s="60">
        <v>2</v>
      </c>
      <c r="Y32" s="61">
        <v>26</v>
      </c>
    </row>
    <row r="33" spans="1:25" ht="25.15" customHeight="1" thickBot="1">
      <c r="A33" s="10"/>
      <c r="B33" s="134" t="s">
        <v>185</v>
      </c>
      <c r="C33" s="135"/>
      <c r="D33" s="4">
        <f t="shared" si="4"/>
        <v>1712</v>
      </c>
      <c r="E33" s="8">
        <v>838</v>
      </c>
      <c r="F33" s="38">
        <v>874</v>
      </c>
      <c r="G33" s="8">
        <v>1060</v>
      </c>
      <c r="H33" s="105">
        <v>29</v>
      </c>
      <c r="J33" s="62">
        <v>24</v>
      </c>
      <c r="K33" s="63">
        <f t="shared" si="0"/>
        <v>794</v>
      </c>
      <c r="L33" s="64">
        <v>418</v>
      </c>
      <c r="M33" s="65">
        <v>376</v>
      </c>
      <c r="N33" s="62">
        <v>49</v>
      </c>
      <c r="O33" s="63">
        <f t="shared" si="1"/>
        <v>963</v>
      </c>
      <c r="P33" s="64">
        <v>489</v>
      </c>
      <c r="Q33" s="65">
        <v>474</v>
      </c>
      <c r="R33" s="62">
        <v>74</v>
      </c>
      <c r="S33" s="63">
        <f t="shared" si="2"/>
        <v>697</v>
      </c>
      <c r="T33" s="64">
        <v>316</v>
      </c>
      <c r="U33" s="65">
        <v>381</v>
      </c>
      <c r="V33" s="52">
        <v>99</v>
      </c>
      <c r="W33" s="53">
        <f t="shared" si="3"/>
        <v>20</v>
      </c>
      <c r="X33" s="66">
        <v>4</v>
      </c>
      <c r="Y33" s="67">
        <v>16</v>
      </c>
    </row>
    <row r="34" spans="1:25" ht="25.15" customHeight="1">
      <c r="A34" s="10"/>
      <c r="B34" s="136" t="s">
        <v>20</v>
      </c>
      <c r="C34" s="135"/>
      <c r="D34" s="4">
        <f t="shared" si="4"/>
        <v>368</v>
      </c>
      <c r="E34" s="8">
        <v>175</v>
      </c>
      <c r="F34" s="38">
        <v>193</v>
      </c>
      <c r="G34" s="8">
        <v>184</v>
      </c>
      <c r="H34" s="105">
        <v>6</v>
      </c>
      <c r="V34" s="68" t="s">
        <v>63</v>
      </c>
      <c r="W34" s="56">
        <f t="shared" si="3"/>
        <v>35</v>
      </c>
      <c r="X34" s="60">
        <v>4</v>
      </c>
      <c r="Y34" s="61">
        <v>31</v>
      </c>
    </row>
    <row r="35" spans="1:25" ht="25.15" customHeight="1" thickBot="1">
      <c r="A35" s="3"/>
      <c r="B35" s="137" t="s">
        <v>21</v>
      </c>
      <c r="C35" s="138"/>
      <c r="D35" s="5">
        <f t="shared" si="4"/>
        <v>57</v>
      </c>
      <c r="E35" s="8">
        <v>19</v>
      </c>
      <c r="F35" s="38">
        <v>38</v>
      </c>
      <c r="G35" s="8">
        <v>28</v>
      </c>
      <c r="H35" s="107">
        <v>0</v>
      </c>
      <c r="V35" s="122" t="s">
        <v>64</v>
      </c>
      <c r="W35" s="124">
        <f t="shared" si="3"/>
        <v>58361</v>
      </c>
      <c r="X35" s="124">
        <f>L4+L10+L16+L22+L28+L34+P4+P10+P16+P22+P28+P34+T4+T10+T16+T22+T28+T34+X4+X10+X16+X22+X28+X34</f>
        <v>29154</v>
      </c>
      <c r="Y35" s="126">
        <f>M4+M10+M16+M22+M28+M34+Q4+Q10+Q16+Q22+Q28+Q34+U4+U10+U16+U22+U28+U34+Y4+Y10+Y16+Y22+Y28+Y34</f>
        <v>29207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58361</v>
      </c>
      <c r="E36" s="6">
        <f>SUM(E16:E35)</f>
        <v>29154</v>
      </c>
      <c r="F36" s="39">
        <f>SUM(F16:F35)</f>
        <v>29207</v>
      </c>
      <c r="G36" s="6">
        <f>SUM(G16:G35)</f>
        <v>30200</v>
      </c>
      <c r="H36" s="108">
        <f>SUM(H16:H35)</f>
        <v>547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14801</v>
      </c>
      <c r="P37" s="71">
        <f>$T$22+$T$28+$X$4+$X$10+$X$16+$X$22+$X$28+$X$34</f>
        <v>6484</v>
      </c>
      <c r="Q37" s="71">
        <f>$U$22+$U$28+$Y$4+$Y$10+$Y$16+$Y$22+$Y$28+$Y$34</f>
        <v>8317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6"/>
      <c r="C40" s="116"/>
      <c r="D40" s="116"/>
      <c r="E40" s="116"/>
      <c r="F40" s="116"/>
      <c r="G40" s="116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平成30年2月1日現在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平成30年2月1日現在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106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186</v>
      </c>
      <c r="E43" s="18" t="s">
        <v>187</v>
      </c>
      <c r="F43" s="17" t="s">
        <v>188</v>
      </c>
      <c r="G43" s="153"/>
      <c r="J43" s="48" t="s">
        <v>43</v>
      </c>
      <c r="K43" s="49">
        <f t="shared" ref="K43:K72" si="5">L43+M43</f>
        <v>1910</v>
      </c>
      <c r="L43" s="49">
        <f>L44+L45+L46+L47+L48</f>
        <v>973</v>
      </c>
      <c r="M43" s="50">
        <f>M44+M45+M46+M47+M48</f>
        <v>937</v>
      </c>
      <c r="N43" s="51" t="s">
        <v>44</v>
      </c>
      <c r="O43" s="49">
        <f t="shared" ref="O43:O70" si="6">P43+Q43</f>
        <v>3141</v>
      </c>
      <c r="P43" s="49">
        <f>P44+P45+P46+P47+P48</f>
        <v>1612</v>
      </c>
      <c r="Q43" s="50">
        <f>Q44+Q45+Q46+Q47+Q48</f>
        <v>1529</v>
      </c>
      <c r="R43" s="51" t="s">
        <v>45</v>
      </c>
      <c r="S43" s="49">
        <f t="shared" ref="S43:S72" si="7">T43+U43</f>
        <v>3906</v>
      </c>
      <c r="T43" s="49">
        <f>T44+T45+T46+T47+T48</f>
        <v>2053</v>
      </c>
      <c r="U43" s="50">
        <f>U44+U45+U46+U47+U48</f>
        <v>1853</v>
      </c>
      <c r="V43" s="51" t="s">
        <v>46</v>
      </c>
      <c r="W43" s="49">
        <f t="shared" ref="W43:W74" si="8">X43+Y43</f>
        <v>2840</v>
      </c>
      <c r="X43" s="49">
        <f>X44+X45+X46+X47+X48</f>
        <v>1272</v>
      </c>
      <c r="Y43" s="50">
        <f>Y44+Y45+Y46+Y47+Y48</f>
        <v>1568</v>
      </c>
    </row>
    <row r="44" spans="1:25" ht="26.1" customHeight="1" thickTop="1">
      <c r="B44" s="154" t="s">
        <v>9</v>
      </c>
      <c r="C44" s="155"/>
      <c r="D44" s="27">
        <f t="shared" ref="D44:D63" si="9">E44+F44</f>
        <v>17325</v>
      </c>
      <c r="E44" s="85">
        <v>8572</v>
      </c>
      <c r="F44" s="86">
        <v>8753</v>
      </c>
      <c r="G44" s="87">
        <v>8707</v>
      </c>
      <c r="J44" s="52">
        <v>0</v>
      </c>
      <c r="K44" s="53">
        <f t="shared" si="5"/>
        <v>345</v>
      </c>
      <c r="L44" s="91">
        <v>176</v>
      </c>
      <c r="M44" s="92">
        <v>169</v>
      </c>
      <c r="N44" s="52">
        <v>25</v>
      </c>
      <c r="O44" s="53">
        <f t="shared" si="6"/>
        <v>671</v>
      </c>
      <c r="P44" s="91">
        <v>341</v>
      </c>
      <c r="Q44" s="92">
        <v>330</v>
      </c>
      <c r="R44" s="52">
        <v>50</v>
      </c>
      <c r="S44" s="53">
        <f t="shared" si="7"/>
        <v>851</v>
      </c>
      <c r="T44" s="91">
        <v>452</v>
      </c>
      <c r="U44" s="92">
        <v>399</v>
      </c>
      <c r="V44" s="52">
        <v>75</v>
      </c>
      <c r="W44" s="53">
        <f t="shared" si="8"/>
        <v>671</v>
      </c>
      <c r="X44" s="91">
        <v>309</v>
      </c>
      <c r="Y44" s="92">
        <v>362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392</v>
      </c>
      <c r="L45" s="91">
        <v>200</v>
      </c>
      <c r="M45" s="92">
        <v>192</v>
      </c>
      <c r="N45" s="52">
        <v>26</v>
      </c>
      <c r="O45" s="53">
        <f t="shared" si="6"/>
        <v>615</v>
      </c>
      <c r="P45" s="91">
        <v>333</v>
      </c>
      <c r="Q45" s="92">
        <v>282</v>
      </c>
      <c r="R45" s="52">
        <v>51</v>
      </c>
      <c r="S45" s="53">
        <f t="shared" si="7"/>
        <v>660</v>
      </c>
      <c r="T45" s="91">
        <v>333</v>
      </c>
      <c r="U45" s="92">
        <v>327</v>
      </c>
      <c r="V45" s="52">
        <v>76</v>
      </c>
      <c r="W45" s="53">
        <f t="shared" si="8"/>
        <v>610</v>
      </c>
      <c r="X45" s="91">
        <v>291</v>
      </c>
      <c r="Y45" s="92">
        <v>319</v>
      </c>
    </row>
    <row r="46" spans="1:25" ht="26.1" customHeight="1">
      <c r="B46" s="142" t="s">
        <v>11</v>
      </c>
      <c r="C46" s="143"/>
      <c r="D46" s="4">
        <f t="shared" si="9"/>
        <v>12568</v>
      </c>
      <c r="E46" s="88">
        <v>6380</v>
      </c>
      <c r="F46" s="89">
        <v>6188</v>
      </c>
      <c r="G46" s="90">
        <v>6459</v>
      </c>
      <c r="J46" s="52">
        <v>2</v>
      </c>
      <c r="K46" s="53">
        <f t="shared" si="5"/>
        <v>392</v>
      </c>
      <c r="L46" s="91">
        <v>199</v>
      </c>
      <c r="M46" s="92">
        <v>193</v>
      </c>
      <c r="N46" s="52">
        <v>27</v>
      </c>
      <c r="O46" s="53">
        <f t="shared" si="6"/>
        <v>643</v>
      </c>
      <c r="P46" s="91">
        <v>311</v>
      </c>
      <c r="Q46" s="92">
        <v>332</v>
      </c>
      <c r="R46" s="52">
        <v>52</v>
      </c>
      <c r="S46" s="53">
        <f t="shared" si="7"/>
        <v>852</v>
      </c>
      <c r="T46" s="91">
        <v>449</v>
      </c>
      <c r="U46" s="92">
        <v>403</v>
      </c>
      <c r="V46" s="52">
        <v>77</v>
      </c>
      <c r="W46" s="53">
        <f t="shared" si="8"/>
        <v>612</v>
      </c>
      <c r="X46" s="91">
        <v>275</v>
      </c>
      <c r="Y46" s="92">
        <v>337</v>
      </c>
    </row>
    <row r="47" spans="1:25" ht="26.1" customHeight="1">
      <c r="B47" s="141" t="s">
        <v>12</v>
      </c>
      <c r="C47" s="135"/>
      <c r="D47" s="4">
        <f t="shared" si="9"/>
        <v>214</v>
      </c>
      <c r="E47" s="88">
        <v>104</v>
      </c>
      <c r="F47" s="89">
        <v>110</v>
      </c>
      <c r="G47" s="90">
        <v>119</v>
      </c>
      <c r="J47" s="52">
        <v>3</v>
      </c>
      <c r="K47" s="53">
        <f t="shared" si="5"/>
        <v>375</v>
      </c>
      <c r="L47" s="91">
        <v>177</v>
      </c>
      <c r="M47" s="92">
        <v>198</v>
      </c>
      <c r="N47" s="52">
        <v>28</v>
      </c>
      <c r="O47" s="53">
        <f t="shared" si="6"/>
        <v>622</v>
      </c>
      <c r="P47" s="91">
        <v>316</v>
      </c>
      <c r="Q47" s="92">
        <v>306</v>
      </c>
      <c r="R47" s="52">
        <v>53</v>
      </c>
      <c r="S47" s="53">
        <f t="shared" si="7"/>
        <v>806</v>
      </c>
      <c r="T47" s="91">
        <v>435</v>
      </c>
      <c r="U47" s="92">
        <v>371</v>
      </c>
      <c r="V47" s="52">
        <v>78</v>
      </c>
      <c r="W47" s="53">
        <f t="shared" si="8"/>
        <v>508</v>
      </c>
      <c r="X47" s="91">
        <v>201</v>
      </c>
      <c r="Y47" s="92">
        <v>307</v>
      </c>
    </row>
    <row r="48" spans="1:25" ht="26.1" customHeight="1">
      <c r="B48" s="141" t="s">
        <v>13</v>
      </c>
      <c r="C48" s="135"/>
      <c r="D48" s="4">
        <f t="shared" si="9"/>
        <v>1932</v>
      </c>
      <c r="E48" s="88">
        <v>948</v>
      </c>
      <c r="F48" s="89">
        <v>984</v>
      </c>
      <c r="G48" s="90">
        <v>1012</v>
      </c>
      <c r="J48" s="52">
        <v>4</v>
      </c>
      <c r="K48" s="53">
        <f t="shared" si="5"/>
        <v>406</v>
      </c>
      <c r="L48" s="91">
        <v>221</v>
      </c>
      <c r="M48" s="92">
        <v>185</v>
      </c>
      <c r="N48" s="52">
        <v>29</v>
      </c>
      <c r="O48" s="53">
        <f t="shared" si="6"/>
        <v>590</v>
      </c>
      <c r="P48" s="91">
        <v>311</v>
      </c>
      <c r="Q48" s="92">
        <v>279</v>
      </c>
      <c r="R48" s="52">
        <v>54</v>
      </c>
      <c r="S48" s="53">
        <f t="shared" si="7"/>
        <v>737</v>
      </c>
      <c r="T48" s="91">
        <v>384</v>
      </c>
      <c r="U48" s="92">
        <v>353</v>
      </c>
      <c r="V48" s="52">
        <v>79</v>
      </c>
      <c r="W48" s="53">
        <f t="shared" si="8"/>
        <v>439</v>
      </c>
      <c r="X48" s="91">
        <v>196</v>
      </c>
      <c r="Y48" s="92">
        <v>243</v>
      </c>
    </row>
    <row r="49" spans="2:25" ht="26.1" customHeight="1">
      <c r="B49" s="136" t="s">
        <v>14</v>
      </c>
      <c r="C49" s="135"/>
      <c r="D49" s="4">
        <f t="shared" si="9"/>
        <v>2816</v>
      </c>
      <c r="E49" s="88">
        <v>1366</v>
      </c>
      <c r="F49" s="89">
        <v>1450</v>
      </c>
      <c r="G49" s="90">
        <v>1469</v>
      </c>
      <c r="J49" s="48" t="s">
        <v>47</v>
      </c>
      <c r="K49" s="56">
        <f t="shared" si="5"/>
        <v>1976</v>
      </c>
      <c r="L49" s="56">
        <f>L50+L51+L52+L53+L54</f>
        <v>992</v>
      </c>
      <c r="M49" s="57">
        <f>M50+M51+M52+M53+M54</f>
        <v>984</v>
      </c>
      <c r="N49" s="51" t="s">
        <v>48</v>
      </c>
      <c r="O49" s="56">
        <f t="shared" si="6"/>
        <v>3093</v>
      </c>
      <c r="P49" s="56">
        <f>P50+P51+P52+P53+P54</f>
        <v>1697</v>
      </c>
      <c r="Q49" s="57">
        <f>Q50+Q51+Q52+Q53+Q54</f>
        <v>1396</v>
      </c>
      <c r="R49" s="58" t="s">
        <v>49</v>
      </c>
      <c r="S49" s="56">
        <f t="shared" si="7"/>
        <v>3556</v>
      </c>
      <c r="T49" s="56">
        <f>T50+T51+T52+T53+T54</f>
        <v>1790</v>
      </c>
      <c r="U49" s="57">
        <f>U50+U51+U52+U53+U54</f>
        <v>1766</v>
      </c>
      <c r="V49" s="51" t="s">
        <v>50</v>
      </c>
      <c r="W49" s="56">
        <f t="shared" si="8"/>
        <v>2141</v>
      </c>
      <c r="X49" s="56">
        <f>X50+X51+X52+X53+X54</f>
        <v>866</v>
      </c>
      <c r="Y49" s="57">
        <f>Y50+Y51+Y52+Y53+Y54</f>
        <v>1275</v>
      </c>
    </row>
    <row r="50" spans="2:25" ht="26.1" customHeight="1">
      <c r="B50" s="144" t="s">
        <v>15</v>
      </c>
      <c r="C50" s="143"/>
      <c r="D50" s="4">
        <f t="shared" si="9"/>
        <v>1329</v>
      </c>
      <c r="E50" s="88">
        <v>668</v>
      </c>
      <c r="F50" s="89">
        <v>661</v>
      </c>
      <c r="G50" s="90">
        <v>756</v>
      </c>
      <c r="J50" s="59">
        <v>5</v>
      </c>
      <c r="K50" s="53">
        <f t="shared" si="5"/>
        <v>352</v>
      </c>
      <c r="L50" s="91">
        <v>173</v>
      </c>
      <c r="M50" s="92">
        <v>179</v>
      </c>
      <c r="N50" s="52">
        <v>30</v>
      </c>
      <c r="O50" s="53">
        <f t="shared" si="6"/>
        <v>610</v>
      </c>
      <c r="P50" s="91">
        <v>334</v>
      </c>
      <c r="Q50" s="92">
        <v>276</v>
      </c>
      <c r="R50" s="52">
        <v>55</v>
      </c>
      <c r="S50" s="53">
        <f t="shared" si="7"/>
        <v>683</v>
      </c>
      <c r="T50" s="91">
        <v>347</v>
      </c>
      <c r="U50" s="92">
        <v>336</v>
      </c>
      <c r="V50" s="52">
        <v>80</v>
      </c>
      <c r="W50" s="53">
        <f t="shared" si="8"/>
        <v>498</v>
      </c>
      <c r="X50" s="91">
        <v>216</v>
      </c>
      <c r="Y50" s="92">
        <v>282</v>
      </c>
    </row>
    <row r="51" spans="2:25" ht="26.1" customHeight="1">
      <c r="B51" s="136" t="s">
        <v>16</v>
      </c>
      <c r="C51" s="135"/>
      <c r="D51" s="4">
        <f t="shared" si="9"/>
        <v>1051</v>
      </c>
      <c r="E51" s="88">
        <v>493</v>
      </c>
      <c r="F51" s="89">
        <v>558</v>
      </c>
      <c r="G51" s="90">
        <v>574</v>
      </c>
      <c r="J51" s="59">
        <v>6</v>
      </c>
      <c r="K51" s="53">
        <f t="shared" si="5"/>
        <v>396</v>
      </c>
      <c r="L51" s="91">
        <v>210</v>
      </c>
      <c r="M51" s="92">
        <v>186</v>
      </c>
      <c r="N51" s="52">
        <v>31</v>
      </c>
      <c r="O51" s="53">
        <f t="shared" si="6"/>
        <v>588</v>
      </c>
      <c r="P51" s="91">
        <v>308</v>
      </c>
      <c r="Q51" s="92">
        <v>280</v>
      </c>
      <c r="R51" s="52">
        <v>56</v>
      </c>
      <c r="S51" s="53">
        <f t="shared" si="7"/>
        <v>712</v>
      </c>
      <c r="T51" s="91">
        <v>345</v>
      </c>
      <c r="U51" s="92">
        <v>367</v>
      </c>
      <c r="V51" s="52">
        <v>81</v>
      </c>
      <c r="W51" s="53">
        <f t="shared" si="8"/>
        <v>439</v>
      </c>
      <c r="X51" s="91">
        <v>200</v>
      </c>
      <c r="Y51" s="92">
        <v>239</v>
      </c>
    </row>
    <row r="52" spans="2:25" ht="26.1" customHeight="1">
      <c r="B52" s="145" t="s">
        <v>189</v>
      </c>
      <c r="C52" s="143"/>
      <c r="D52" s="4">
        <f t="shared" si="9"/>
        <v>1065</v>
      </c>
      <c r="E52" s="88">
        <v>549</v>
      </c>
      <c r="F52" s="89">
        <v>516</v>
      </c>
      <c r="G52" s="90">
        <v>496</v>
      </c>
      <c r="J52" s="59">
        <v>7</v>
      </c>
      <c r="K52" s="53">
        <f t="shared" si="5"/>
        <v>405</v>
      </c>
      <c r="L52" s="91">
        <v>186</v>
      </c>
      <c r="M52" s="92">
        <v>219</v>
      </c>
      <c r="N52" s="52">
        <v>32</v>
      </c>
      <c r="O52" s="53">
        <f t="shared" si="6"/>
        <v>582</v>
      </c>
      <c r="P52" s="91">
        <v>346</v>
      </c>
      <c r="Q52" s="92">
        <v>236</v>
      </c>
      <c r="R52" s="52">
        <v>57</v>
      </c>
      <c r="S52" s="53">
        <f t="shared" si="7"/>
        <v>750</v>
      </c>
      <c r="T52" s="91">
        <v>386</v>
      </c>
      <c r="U52" s="92">
        <v>364</v>
      </c>
      <c r="V52" s="52">
        <v>82</v>
      </c>
      <c r="W52" s="53">
        <f t="shared" si="8"/>
        <v>426</v>
      </c>
      <c r="X52" s="91">
        <v>159</v>
      </c>
      <c r="Y52" s="92">
        <v>267</v>
      </c>
    </row>
    <row r="53" spans="2:25" ht="26.1" customHeight="1">
      <c r="B53" s="136" t="s">
        <v>17</v>
      </c>
      <c r="C53" s="135"/>
      <c r="D53" s="4">
        <f t="shared" si="9"/>
        <v>1134</v>
      </c>
      <c r="E53" s="88">
        <v>577</v>
      </c>
      <c r="F53" s="89">
        <v>557</v>
      </c>
      <c r="G53" s="90">
        <v>488</v>
      </c>
      <c r="J53" s="59">
        <v>8</v>
      </c>
      <c r="K53" s="53">
        <f t="shared" si="5"/>
        <v>411</v>
      </c>
      <c r="L53" s="91">
        <v>211</v>
      </c>
      <c r="M53" s="92">
        <v>200</v>
      </c>
      <c r="N53" s="52">
        <v>33</v>
      </c>
      <c r="O53" s="53">
        <f t="shared" si="6"/>
        <v>676</v>
      </c>
      <c r="P53" s="91">
        <v>362</v>
      </c>
      <c r="Q53" s="92">
        <v>314</v>
      </c>
      <c r="R53" s="52">
        <v>58</v>
      </c>
      <c r="S53" s="53">
        <f t="shared" si="7"/>
        <v>701</v>
      </c>
      <c r="T53" s="91">
        <v>347</v>
      </c>
      <c r="U53" s="92">
        <v>354</v>
      </c>
      <c r="V53" s="52">
        <v>83</v>
      </c>
      <c r="W53" s="53">
        <f t="shared" si="8"/>
        <v>407</v>
      </c>
      <c r="X53" s="91">
        <v>163</v>
      </c>
      <c r="Y53" s="92">
        <v>244</v>
      </c>
    </row>
    <row r="54" spans="2:25" ht="26.1" customHeight="1">
      <c r="B54" s="134" t="s">
        <v>189</v>
      </c>
      <c r="C54" s="135"/>
      <c r="D54" s="4">
        <f t="shared" si="9"/>
        <v>2042</v>
      </c>
      <c r="E54" s="88">
        <v>1055</v>
      </c>
      <c r="F54" s="89">
        <v>987</v>
      </c>
      <c r="G54" s="90">
        <v>1107</v>
      </c>
      <c r="J54" s="59">
        <v>9</v>
      </c>
      <c r="K54" s="53">
        <f t="shared" si="5"/>
        <v>412</v>
      </c>
      <c r="L54" s="91">
        <v>212</v>
      </c>
      <c r="M54" s="92">
        <v>200</v>
      </c>
      <c r="N54" s="52">
        <v>34</v>
      </c>
      <c r="O54" s="53">
        <f t="shared" si="6"/>
        <v>637</v>
      </c>
      <c r="P54" s="91">
        <v>347</v>
      </c>
      <c r="Q54" s="92">
        <v>290</v>
      </c>
      <c r="R54" s="52">
        <v>59</v>
      </c>
      <c r="S54" s="53">
        <f t="shared" si="7"/>
        <v>710</v>
      </c>
      <c r="T54" s="91">
        <v>365</v>
      </c>
      <c r="U54" s="92">
        <v>345</v>
      </c>
      <c r="V54" s="52">
        <v>84</v>
      </c>
      <c r="W54" s="53">
        <f t="shared" si="8"/>
        <v>371</v>
      </c>
      <c r="X54" s="91">
        <v>128</v>
      </c>
      <c r="Y54" s="92">
        <v>243</v>
      </c>
    </row>
    <row r="55" spans="2:25" ht="26.1" customHeight="1">
      <c r="B55" s="134" t="s">
        <v>190</v>
      </c>
      <c r="C55" s="135"/>
      <c r="D55" s="4">
        <f t="shared" si="9"/>
        <v>1362</v>
      </c>
      <c r="E55" s="88">
        <v>700</v>
      </c>
      <c r="F55" s="89">
        <v>662</v>
      </c>
      <c r="G55" s="90">
        <v>662</v>
      </c>
      <c r="J55" s="51" t="s">
        <v>51</v>
      </c>
      <c r="K55" s="56">
        <f t="shared" si="5"/>
        <v>2073</v>
      </c>
      <c r="L55" s="56">
        <f>L56+L57+L58+L59+L60</f>
        <v>1041</v>
      </c>
      <c r="M55" s="57">
        <f>M56+M57+M58+M59+M60</f>
        <v>1032</v>
      </c>
      <c r="N55" s="51" t="s">
        <v>52</v>
      </c>
      <c r="O55" s="56">
        <f t="shared" si="6"/>
        <v>3249</v>
      </c>
      <c r="P55" s="56">
        <f>P56+P57+P58+P59+P60</f>
        <v>1755</v>
      </c>
      <c r="Q55" s="57">
        <f>Q56+Q57+Q58+Q59+Q60</f>
        <v>1494</v>
      </c>
      <c r="R55" s="51" t="s">
        <v>53</v>
      </c>
      <c r="S55" s="56">
        <f t="shared" si="7"/>
        <v>3512</v>
      </c>
      <c r="T55" s="56">
        <f>T56+T57+T58+T59+T60</f>
        <v>1865</v>
      </c>
      <c r="U55" s="57">
        <f>U56+U57+U58+U59+U60</f>
        <v>1647</v>
      </c>
      <c r="V55" s="51" t="s">
        <v>54</v>
      </c>
      <c r="W55" s="56">
        <f t="shared" si="8"/>
        <v>1315</v>
      </c>
      <c r="X55" s="56">
        <f>X56+X57+X58+X59+X60</f>
        <v>417</v>
      </c>
      <c r="Y55" s="57">
        <f>Y56+Y57+Y58+Y59+Y60</f>
        <v>898</v>
      </c>
    </row>
    <row r="56" spans="2:25" ht="26.1" customHeight="1">
      <c r="B56" s="136" t="s">
        <v>18</v>
      </c>
      <c r="C56" s="135"/>
      <c r="D56" s="4">
        <f t="shared" si="9"/>
        <v>3321</v>
      </c>
      <c r="E56" s="88">
        <v>1680</v>
      </c>
      <c r="F56" s="89">
        <v>1641</v>
      </c>
      <c r="G56" s="90">
        <v>1545</v>
      </c>
      <c r="J56" s="52">
        <v>10</v>
      </c>
      <c r="K56" s="53">
        <f t="shared" si="5"/>
        <v>390</v>
      </c>
      <c r="L56" s="91">
        <v>195</v>
      </c>
      <c r="M56" s="92">
        <v>195</v>
      </c>
      <c r="N56" s="52">
        <v>35</v>
      </c>
      <c r="O56" s="53">
        <f t="shared" si="6"/>
        <v>652</v>
      </c>
      <c r="P56" s="91">
        <v>351</v>
      </c>
      <c r="Q56" s="92">
        <v>301</v>
      </c>
      <c r="R56" s="52">
        <v>60</v>
      </c>
      <c r="S56" s="53">
        <f t="shared" si="7"/>
        <v>712</v>
      </c>
      <c r="T56" s="91">
        <v>384</v>
      </c>
      <c r="U56" s="92">
        <v>328</v>
      </c>
      <c r="V56" s="52">
        <v>85</v>
      </c>
      <c r="W56" s="53">
        <f t="shared" si="8"/>
        <v>334</v>
      </c>
      <c r="X56" s="91">
        <v>118</v>
      </c>
      <c r="Y56" s="92">
        <v>216</v>
      </c>
    </row>
    <row r="57" spans="2:25" ht="26.1" customHeight="1">
      <c r="B57" s="134" t="s">
        <v>191</v>
      </c>
      <c r="C57" s="135"/>
      <c r="D57" s="4">
        <f t="shared" si="9"/>
        <v>2423</v>
      </c>
      <c r="E57" s="88">
        <v>1205</v>
      </c>
      <c r="F57" s="89">
        <v>1218</v>
      </c>
      <c r="G57" s="90">
        <v>1242</v>
      </c>
      <c r="J57" s="52">
        <v>11</v>
      </c>
      <c r="K57" s="53">
        <f t="shared" si="5"/>
        <v>406</v>
      </c>
      <c r="L57" s="91">
        <v>195</v>
      </c>
      <c r="M57" s="92">
        <v>211</v>
      </c>
      <c r="N57" s="52">
        <v>36</v>
      </c>
      <c r="O57" s="53">
        <f t="shared" si="6"/>
        <v>630</v>
      </c>
      <c r="P57" s="91">
        <v>326</v>
      </c>
      <c r="Q57" s="92">
        <v>304</v>
      </c>
      <c r="R57" s="52">
        <v>61</v>
      </c>
      <c r="S57" s="53">
        <f t="shared" si="7"/>
        <v>697</v>
      </c>
      <c r="T57" s="91">
        <v>374</v>
      </c>
      <c r="U57" s="92">
        <v>323</v>
      </c>
      <c r="V57" s="52">
        <v>86</v>
      </c>
      <c r="W57" s="53">
        <f t="shared" si="8"/>
        <v>286</v>
      </c>
      <c r="X57" s="91">
        <v>96</v>
      </c>
      <c r="Y57" s="92">
        <v>190</v>
      </c>
    </row>
    <row r="58" spans="2:25" ht="26.1" customHeight="1">
      <c r="B58" s="136" t="s">
        <v>19</v>
      </c>
      <c r="C58" s="135"/>
      <c r="D58" s="4">
        <f t="shared" si="9"/>
        <v>1465</v>
      </c>
      <c r="E58" s="88">
        <v>738</v>
      </c>
      <c r="F58" s="89">
        <v>727</v>
      </c>
      <c r="G58" s="90">
        <v>729</v>
      </c>
      <c r="J58" s="52">
        <v>12</v>
      </c>
      <c r="K58" s="53">
        <f t="shared" si="5"/>
        <v>399</v>
      </c>
      <c r="L58" s="91">
        <v>200</v>
      </c>
      <c r="M58" s="92">
        <v>199</v>
      </c>
      <c r="N58" s="52">
        <v>37</v>
      </c>
      <c r="O58" s="53">
        <f t="shared" si="6"/>
        <v>634</v>
      </c>
      <c r="P58" s="91">
        <v>354</v>
      </c>
      <c r="Q58" s="92">
        <v>280</v>
      </c>
      <c r="R58" s="52">
        <v>62</v>
      </c>
      <c r="S58" s="53">
        <f t="shared" si="7"/>
        <v>742</v>
      </c>
      <c r="T58" s="91">
        <v>389</v>
      </c>
      <c r="U58" s="92">
        <v>353</v>
      </c>
      <c r="V58" s="52">
        <v>87</v>
      </c>
      <c r="W58" s="53">
        <f t="shared" si="8"/>
        <v>274</v>
      </c>
      <c r="X58" s="91">
        <v>80</v>
      </c>
      <c r="Y58" s="92">
        <v>194</v>
      </c>
    </row>
    <row r="59" spans="2:25" ht="26.1" customHeight="1">
      <c r="B59" s="134" t="s">
        <v>189</v>
      </c>
      <c r="C59" s="135"/>
      <c r="D59" s="4">
        <f t="shared" si="9"/>
        <v>996</v>
      </c>
      <c r="E59" s="88">
        <v>513</v>
      </c>
      <c r="F59" s="89">
        <v>483</v>
      </c>
      <c r="G59" s="90">
        <v>483</v>
      </c>
      <c r="J59" s="52">
        <v>13</v>
      </c>
      <c r="K59" s="53">
        <f t="shared" si="5"/>
        <v>418</v>
      </c>
      <c r="L59" s="91">
        <v>213</v>
      </c>
      <c r="M59" s="92">
        <v>205</v>
      </c>
      <c r="N59" s="52">
        <v>38</v>
      </c>
      <c r="O59" s="53">
        <f t="shared" si="6"/>
        <v>649</v>
      </c>
      <c r="P59" s="91">
        <v>352</v>
      </c>
      <c r="Q59" s="92">
        <v>297</v>
      </c>
      <c r="R59" s="52">
        <v>63</v>
      </c>
      <c r="S59" s="53">
        <f t="shared" si="7"/>
        <v>687</v>
      </c>
      <c r="T59" s="91">
        <v>361</v>
      </c>
      <c r="U59" s="92">
        <v>326</v>
      </c>
      <c r="V59" s="52">
        <v>88</v>
      </c>
      <c r="W59" s="53">
        <f t="shared" si="8"/>
        <v>227</v>
      </c>
      <c r="X59" s="91">
        <v>57</v>
      </c>
      <c r="Y59" s="92">
        <v>170</v>
      </c>
    </row>
    <row r="60" spans="2:25" ht="26.1" customHeight="1">
      <c r="B60" s="134" t="s">
        <v>190</v>
      </c>
      <c r="C60" s="135"/>
      <c r="D60" s="4">
        <f t="shared" si="9"/>
        <v>1738</v>
      </c>
      <c r="E60" s="88">
        <v>881</v>
      </c>
      <c r="F60" s="89">
        <v>857</v>
      </c>
      <c r="G60" s="90">
        <v>812</v>
      </c>
      <c r="J60" s="52">
        <v>14</v>
      </c>
      <c r="K60" s="53">
        <f t="shared" si="5"/>
        <v>460</v>
      </c>
      <c r="L60" s="91">
        <v>238</v>
      </c>
      <c r="M60" s="92">
        <v>222</v>
      </c>
      <c r="N60" s="52">
        <v>39</v>
      </c>
      <c r="O60" s="53">
        <f t="shared" si="6"/>
        <v>684</v>
      </c>
      <c r="P60" s="91">
        <v>372</v>
      </c>
      <c r="Q60" s="92">
        <v>312</v>
      </c>
      <c r="R60" s="52">
        <v>64</v>
      </c>
      <c r="S60" s="53">
        <f t="shared" si="7"/>
        <v>674</v>
      </c>
      <c r="T60" s="91">
        <v>357</v>
      </c>
      <c r="U60" s="92">
        <v>317</v>
      </c>
      <c r="V60" s="52">
        <v>89</v>
      </c>
      <c r="W60" s="53">
        <f t="shared" si="8"/>
        <v>194</v>
      </c>
      <c r="X60" s="91">
        <v>66</v>
      </c>
      <c r="Y60" s="92">
        <v>128</v>
      </c>
    </row>
    <row r="61" spans="2:25" ht="26.1" customHeight="1">
      <c r="B61" s="134" t="s">
        <v>192</v>
      </c>
      <c r="C61" s="135"/>
      <c r="D61" s="4">
        <f t="shared" si="9"/>
        <v>1473</v>
      </c>
      <c r="E61" s="88">
        <v>722</v>
      </c>
      <c r="F61" s="89">
        <v>751</v>
      </c>
      <c r="G61" s="90">
        <v>940</v>
      </c>
      <c r="J61" s="51" t="s">
        <v>55</v>
      </c>
      <c r="K61" s="56">
        <f t="shared" si="5"/>
        <v>2364</v>
      </c>
      <c r="L61" s="56">
        <f>L62+L63+L64+L65+L66</f>
        <v>1214</v>
      </c>
      <c r="M61" s="57">
        <f>M62+M63+M64+M65+M66</f>
        <v>1150</v>
      </c>
      <c r="N61" s="51" t="s">
        <v>56</v>
      </c>
      <c r="O61" s="56">
        <f t="shared" si="6"/>
        <v>3853</v>
      </c>
      <c r="P61" s="56">
        <f>P62+P63+P64+P65+P66</f>
        <v>2065</v>
      </c>
      <c r="Q61" s="57">
        <f>Q62+Q63+Q64+Q65+Q66</f>
        <v>1788</v>
      </c>
      <c r="R61" s="51" t="s">
        <v>57</v>
      </c>
      <c r="S61" s="56">
        <f t="shared" si="7"/>
        <v>4189</v>
      </c>
      <c r="T61" s="56">
        <f>T62+T63+T64+T65+T66</f>
        <v>2098</v>
      </c>
      <c r="U61" s="57">
        <f>U62+U63+U64+U65+U66</f>
        <v>2091</v>
      </c>
      <c r="V61" s="51" t="s">
        <v>58</v>
      </c>
      <c r="W61" s="56">
        <f t="shared" si="8"/>
        <v>583</v>
      </c>
      <c r="X61" s="56">
        <f>X62+X63+X64+X65+X66</f>
        <v>140</v>
      </c>
      <c r="Y61" s="57">
        <f>Y62+Y63+Y64+Y65+Y66</f>
        <v>443</v>
      </c>
    </row>
    <row r="62" spans="2:25" ht="26.1" customHeight="1">
      <c r="B62" s="136" t="s">
        <v>20</v>
      </c>
      <c r="C62" s="135"/>
      <c r="D62" s="4">
        <f t="shared" si="9"/>
        <v>331</v>
      </c>
      <c r="E62" s="88">
        <v>166</v>
      </c>
      <c r="F62" s="89">
        <v>165</v>
      </c>
      <c r="G62" s="90">
        <v>163</v>
      </c>
      <c r="J62" s="52">
        <v>15</v>
      </c>
      <c r="K62" s="53">
        <f t="shared" si="5"/>
        <v>454</v>
      </c>
      <c r="L62" s="91">
        <v>235</v>
      </c>
      <c r="M62" s="92">
        <v>219</v>
      </c>
      <c r="N62" s="52">
        <v>40</v>
      </c>
      <c r="O62" s="53">
        <f t="shared" si="6"/>
        <v>708</v>
      </c>
      <c r="P62" s="91">
        <v>383</v>
      </c>
      <c r="Q62" s="92">
        <v>325</v>
      </c>
      <c r="R62" s="52">
        <v>65</v>
      </c>
      <c r="S62" s="53">
        <f t="shared" si="7"/>
        <v>812</v>
      </c>
      <c r="T62" s="91">
        <v>430</v>
      </c>
      <c r="U62" s="92">
        <v>382</v>
      </c>
      <c r="V62" s="52">
        <v>90</v>
      </c>
      <c r="W62" s="53">
        <f t="shared" si="8"/>
        <v>172</v>
      </c>
      <c r="X62" s="91">
        <v>44</v>
      </c>
      <c r="Y62" s="92">
        <v>128</v>
      </c>
    </row>
    <row r="63" spans="2:25" ht="26.1" customHeight="1" thickBot="1">
      <c r="B63" s="137" t="s">
        <v>21</v>
      </c>
      <c r="C63" s="138"/>
      <c r="D63" s="5">
        <f t="shared" si="9"/>
        <v>51</v>
      </c>
      <c r="E63" s="88">
        <v>16</v>
      </c>
      <c r="F63" s="89">
        <v>35</v>
      </c>
      <c r="G63" s="90">
        <v>25</v>
      </c>
      <c r="J63" s="52">
        <v>16</v>
      </c>
      <c r="K63" s="53">
        <f t="shared" si="5"/>
        <v>454</v>
      </c>
      <c r="L63" s="91">
        <v>223</v>
      </c>
      <c r="M63" s="92">
        <v>231</v>
      </c>
      <c r="N63" s="52">
        <v>41</v>
      </c>
      <c r="O63" s="53">
        <f t="shared" si="6"/>
        <v>700</v>
      </c>
      <c r="P63" s="91">
        <v>361</v>
      </c>
      <c r="Q63" s="92">
        <v>339</v>
      </c>
      <c r="R63" s="52">
        <v>66</v>
      </c>
      <c r="S63" s="53">
        <f t="shared" si="7"/>
        <v>807</v>
      </c>
      <c r="T63" s="91">
        <v>408</v>
      </c>
      <c r="U63" s="92">
        <v>399</v>
      </c>
      <c r="V63" s="52">
        <v>91</v>
      </c>
      <c r="W63" s="53">
        <f t="shared" si="8"/>
        <v>144</v>
      </c>
      <c r="X63" s="91">
        <v>35</v>
      </c>
      <c r="Y63" s="92">
        <v>109</v>
      </c>
    </row>
    <row r="64" spans="2:25" ht="26.1" customHeight="1" thickTop="1" thickBot="1">
      <c r="B64" s="139" t="s">
        <v>22</v>
      </c>
      <c r="C64" s="140"/>
      <c r="D64" s="6">
        <f>SUM(D44:D63)</f>
        <v>54645</v>
      </c>
      <c r="E64" s="6">
        <f>SUM(E44:E63)</f>
        <v>27338</v>
      </c>
      <c r="F64" s="39">
        <f>SUM(F44:F63)</f>
        <v>27307</v>
      </c>
      <c r="G64" s="7">
        <f>SUM(G44:G63)</f>
        <v>27793</v>
      </c>
      <c r="J64" s="52">
        <v>17</v>
      </c>
      <c r="K64" s="53">
        <f t="shared" si="5"/>
        <v>499</v>
      </c>
      <c r="L64" s="91">
        <v>256</v>
      </c>
      <c r="M64" s="92">
        <v>243</v>
      </c>
      <c r="N64" s="52">
        <v>42</v>
      </c>
      <c r="O64" s="53">
        <f t="shared" si="6"/>
        <v>762</v>
      </c>
      <c r="P64" s="91">
        <v>401</v>
      </c>
      <c r="Q64" s="92">
        <v>361</v>
      </c>
      <c r="R64" s="52">
        <v>67</v>
      </c>
      <c r="S64" s="53">
        <f t="shared" si="7"/>
        <v>827</v>
      </c>
      <c r="T64" s="91">
        <v>395</v>
      </c>
      <c r="U64" s="92">
        <v>432</v>
      </c>
      <c r="V64" s="52">
        <v>92</v>
      </c>
      <c r="W64" s="53">
        <f t="shared" si="8"/>
        <v>101</v>
      </c>
      <c r="X64" s="91">
        <v>29</v>
      </c>
      <c r="Y64" s="92">
        <v>72</v>
      </c>
    </row>
    <row r="65" spans="2:25" ht="26.1" customHeight="1">
      <c r="B65" s="74"/>
      <c r="C65" s="118"/>
      <c r="D65" s="75"/>
      <c r="E65" s="75"/>
      <c r="F65" s="75"/>
      <c r="G65" s="75"/>
      <c r="J65" s="52">
        <v>18</v>
      </c>
      <c r="K65" s="53">
        <f t="shared" si="5"/>
        <v>444</v>
      </c>
      <c r="L65" s="91">
        <v>232</v>
      </c>
      <c r="M65" s="92">
        <v>212</v>
      </c>
      <c r="N65" s="52">
        <v>43</v>
      </c>
      <c r="O65" s="53">
        <f t="shared" si="6"/>
        <v>819</v>
      </c>
      <c r="P65" s="91">
        <v>448</v>
      </c>
      <c r="Q65" s="92">
        <v>371</v>
      </c>
      <c r="R65" s="52">
        <v>68</v>
      </c>
      <c r="S65" s="53">
        <f t="shared" si="7"/>
        <v>876</v>
      </c>
      <c r="T65" s="91">
        <v>432</v>
      </c>
      <c r="U65" s="92">
        <v>444</v>
      </c>
      <c r="V65" s="52">
        <v>93</v>
      </c>
      <c r="W65" s="53">
        <f t="shared" si="8"/>
        <v>90</v>
      </c>
      <c r="X65" s="91">
        <v>18</v>
      </c>
      <c r="Y65" s="92">
        <v>72</v>
      </c>
    </row>
    <row r="66" spans="2:25" ht="18.75">
      <c r="B66" s="74"/>
      <c r="C66" s="118"/>
      <c r="D66" s="75"/>
      <c r="E66" s="75"/>
      <c r="F66" s="75"/>
      <c r="G66" s="75"/>
      <c r="J66" s="52">
        <v>19</v>
      </c>
      <c r="K66" s="53">
        <f t="shared" si="5"/>
        <v>513</v>
      </c>
      <c r="L66" s="91">
        <v>268</v>
      </c>
      <c r="M66" s="92">
        <v>245</v>
      </c>
      <c r="N66" s="52">
        <v>44</v>
      </c>
      <c r="O66" s="53">
        <f t="shared" si="6"/>
        <v>864</v>
      </c>
      <c r="P66" s="91">
        <v>472</v>
      </c>
      <c r="Q66" s="92">
        <v>392</v>
      </c>
      <c r="R66" s="52">
        <v>69</v>
      </c>
      <c r="S66" s="53">
        <f t="shared" si="7"/>
        <v>867</v>
      </c>
      <c r="T66" s="91">
        <v>433</v>
      </c>
      <c r="U66" s="92">
        <v>434</v>
      </c>
      <c r="V66" s="52">
        <v>94</v>
      </c>
      <c r="W66" s="53">
        <f t="shared" si="8"/>
        <v>76</v>
      </c>
      <c r="X66" s="91">
        <v>14</v>
      </c>
      <c r="Y66" s="92">
        <v>62</v>
      </c>
    </row>
    <row r="67" spans="2:25" ht="24.95" customHeight="1">
      <c r="B67" s="74"/>
      <c r="C67" s="118"/>
      <c r="D67" s="75"/>
      <c r="E67" s="75"/>
      <c r="F67" s="75"/>
      <c r="G67" s="75"/>
      <c r="J67" s="51" t="s">
        <v>59</v>
      </c>
      <c r="K67" s="56">
        <f t="shared" si="5"/>
        <v>2931</v>
      </c>
      <c r="L67" s="56">
        <f>L68+L69+L70+L71+L72</f>
        <v>1515</v>
      </c>
      <c r="M67" s="57">
        <f>M68+M69+M70+M71+M72</f>
        <v>1416</v>
      </c>
      <c r="N67" s="51" t="s">
        <v>60</v>
      </c>
      <c r="O67" s="56">
        <f t="shared" si="6"/>
        <v>4431</v>
      </c>
      <c r="P67" s="56">
        <f>P68+P69+P70+P71+P72</f>
        <v>2341</v>
      </c>
      <c r="Q67" s="57">
        <f>Q68+Q69+Q70+Q71+Q72</f>
        <v>2090</v>
      </c>
      <c r="R67" s="51" t="s">
        <v>61</v>
      </c>
      <c r="S67" s="56">
        <f t="shared" si="7"/>
        <v>3380</v>
      </c>
      <c r="T67" s="56">
        <f>T68+T69+T70+T71+T72</f>
        <v>1608</v>
      </c>
      <c r="U67" s="57">
        <f>U68+U69+U70+U71+U72</f>
        <v>1772</v>
      </c>
      <c r="V67" s="51" t="s">
        <v>62</v>
      </c>
      <c r="W67" s="56">
        <f t="shared" si="8"/>
        <v>167</v>
      </c>
      <c r="X67" s="56">
        <f>X68+X69+X70+X71+X72</f>
        <v>20</v>
      </c>
      <c r="Y67" s="57">
        <f>Y68+Y69+Y70+Y71+Y72</f>
        <v>147</v>
      </c>
    </row>
    <row r="68" spans="2:25" ht="24.95" customHeight="1">
      <c r="B68" s="74"/>
      <c r="C68" s="118"/>
      <c r="D68" s="75"/>
      <c r="E68" s="75"/>
      <c r="F68" s="75"/>
      <c r="G68" s="75"/>
      <c r="J68" s="52">
        <v>20</v>
      </c>
      <c r="K68" s="53">
        <f t="shared" si="5"/>
        <v>554</v>
      </c>
      <c r="L68" s="91">
        <v>293</v>
      </c>
      <c r="M68" s="92">
        <v>261</v>
      </c>
      <c r="N68" s="52">
        <v>45</v>
      </c>
      <c r="O68" s="53">
        <f t="shared" si="6"/>
        <v>932</v>
      </c>
      <c r="P68" s="91">
        <v>502</v>
      </c>
      <c r="Q68" s="92">
        <v>430</v>
      </c>
      <c r="R68" s="52">
        <v>70</v>
      </c>
      <c r="S68" s="53">
        <f t="shared" si="7"/>
        <v>905</v>
      </c>
      <c r="T68" s="91">
        <v>458</v>
      </c>
      <c r="U68" s="92">
        <v>447</v>
      </c>
      <c r="V68" s="52">
        <v>95</v>
      </c>
      <c r="W68" s="53">
        <f t="shared" si="8"/>
        <v>59</v>
      </c>
      <c r="X68" s="91">
        <v>5</v>
      </c>
      <c r="Y68" s="92">
        <v>54</v>
      </c>
    </row>
    <row r="69" spans="2:25" ht="21" customHeight="1">
      <c r="B69" s="74"/>
      <c r="C69" s="118"/>
      <c r="D69" s="75"/>
      <c r="E69" s="75"/>
      <c r="F69" s="75"/>
      <c r="G69" s="75"/>
      <c r="J69" s="52">
        <v>21</v>
      </c>
      <c r="K69" s="53">
        <f t="shared" si="5"/>
        <v>547</v>
      </c>
      <c r="L69" s="91">
        <v>296</v>
      </c>
      <c r="M69" s="92">
        <v>251</v>
      </c>
      <c r="N69" s="52">
        <v>46</v>
      </c>
      <c r="O69" s="53">
        <f t="shared" si="6"/>
        <v>905</v>
      </c>
      <c r="P69" s="91">
        <v>462</v>
      </c>
      <c r="Q69" s="92">
        <v>443</v>
      </c>
      <c r="R69" s="52">
        <v>71</v>
      </c>
      <c r="S69" s="53">
        <f t="shared" si="7"/>
        <v>592</v>
      </c>
      <c r="T69" s="91">
        <v>269</v>
      </c>
      <c r="U69" s="92">
        <v>323</v>
      </c>
      <c r="V69" s="52">
        <v>96</v>
      </c>
      <c r="W69" s="53">
        <f t="shared" si="8"/>
        <v>30</v>
      </c>
      <c r="X69" s="91">
        <v>5</v>
      </c>
      <c r="Y69" s="92">
        <v>25</v>
      </c>
    </row>
    <row r="70" spans="2:25" ht="26.1" customHeight="1">
      <c r="B70" s="74"/>
      <c r="C70" s="118"/>
      <c r="D70" s="75"/>
      <c r="E70" s="75"/>
      <c r="F70" s="75"/>
      <c r="G70" s="75"/>
      <c r="J70" s="52">
        <v>22</v>
      </c>
      <c r="K70" s="53">
        <f t="shared" si="5"/>
        <v>574</v>
      </c>
      <c r="L70" s="91">
        <v>273</v>
      </c>
      <c r="M70" s="92">
        <v>301</v>
      </c>
      <c r="N70" s="52">
        <v>47</v>
      </c>
      <c r="O70" s="53">
        <f t="shared" si="6"/>
        <v>826</v>
      </c>
      <c r="P70" s="91">
        <v>455</v>
      </c>
      <c r="Q70" s="92">
        <v>371</v>
      </c>
      <c r="R70" s="52">
        <v>72</v>
      </c>
      <c r="S70" s="53">
        <f t="shared" si="7"/>
        <v>564</v>
      </c>
      <c r="T70" s="91">
        <v>284</v>
      </c>
      <c r="U70" s="92">
        <v>280</v>
      </c>
      <c r="V70" s="52">
        <v>97</v>
      </c>
      <c r="W70" s="53">
        <f t="shared" si="8"/>
        <v>30</v>
      </c>
      <c r="X70" s="91">
        <v>4</v>
      </c>
      <c r="Y70" s="92">
        <v>26</v>
      </c>
    </row>
    <row r="71" spans="2:25" ht="26.1" customHeight="1">
      <c r="B71" s="74"/>
      <c r="C71" s="118"/>
      <c r="D71" s="75"/>
      <c r="E71" s="75"/>
      <c r="F71" s="75"/>
      <c r="G71" s="75"/>
      <c r="J71" s="52">
        <v>23</v>
      </c>
      <c r="K71" s="53">
        <f t="shared" si="5"/>
        <v>658</v>
      </c>
      <c r="L71" s="91">
        <v>343</v>
      </c>
      <c r="M71" s="92">
        <v>315</v>
      </c>
      <c r="N71" s="52">
        <v>48</v>
      </c>
      <c r="O71" s="53">
        <f>P71+Q71</f>
        <v>865</v>
      </c>
      <c r="P71" s="91">
        <v>457</v>
      </c>
      <c r="Q71" s="92">
        <v>408</v>
      </c>
      <c r="R71" s="52">
        <v>73</v>
      </c>
      <c r="S71" s="53">
        <f t="shared" si="7"/>
        <v>626</v>
      </c>
      <c r="T71" s="91">
        <v>284</v>
      </c>
      <c r="U71" s="92">
        <v>342</v>
      </c>
      <c r="V71" s="52">
        <v>98</v>
      </c>
      <c r="W71" s="53">
        <f t="shared" si="8"/>
        <v>28</v>
      </c>
      <c r="X71" s="91">
        <v>2</v>
      </c>
      <c r="Y71" s="92">
        <v>26</v>
      </c>
    </row>
    <row r="72" spans="2:25" ht="26.1" customHeight="1" thickBot="1">
      <c r="B72" s="74"/>
      <c r="C72" s="118"/>
      <c r="D72" s="75"/>
      <c r="E72" s="75"/>
      <c r="F72" s="75"/>
      <c r="G72" s="75"/>
      <c r="J72" s="62">
        <v>24</v>
      </c>
      <c r="K72" s="63">
        <f t="shared" si="5"/>
        <v>598</v>
      </c>
      <c r="L72" s="95">
        <v>310</v>
      </c>
      <c r="M72" s="96">
        <v>288</v>
      </c>
      <c r="N72" s="62">
        <v>49</v>
      </c>
      <c r="O72" s="63">
        <f>P72+Q72</f>
        <v>903</v>
      </c>
      <c r="P72" s="95">
        <v>465</v>
      </c>
      <c r="Q72" s="96">
        <v>438</v>
      </c>
      <c r="R72" s="62">
        <v>74</v>
      </c>
      <c r="S72" s="63">
        <f t="shared" si="7"/>
        <v>693</v>
      </c>
      <c r="T72" s="95">
        <v>313</v>
      </c>
      <c r="U72" s="96">
        <v>380</v>
      </c>
      <c r="V72" s="52">
        <v>99</v>
      </c>
      <c r="W72" s="53">
        <f t="shared" si="8"/>
        <v>20</v>
      </c>
      <c r="X72" s="93">
        <v>4</v>
      </c>
      <c r="Y72" s="94">
        <v>16</v>
      </c>
    </row>
    <row r="73" spans="2:25" ht="26.1" customHeight="1">
      <c r="B73" s="74"/>
      <c r="C73" s="118"/>
      <c r="D73" s="75"/>
      <c r="E73" s="75"/>
      <c r="F73" s="75"/>
      <c r="G73" s="75"/>
      <c r="V73" s="68" t="s">
        <v>63</v>
      </c>
      <c r="W73" s="56">
        <f t="shared" si="8"/>
        <v>35</v>
      </c>
      <c r="X73" s="91">
        <v>4</v>
      </c>
      <c r="Y73" s="92">
        <v>31</v>
      </c>
    </row>
    <row r="74" spans="2:25" ht="26.1" customHeight="1">
      <c r="B74" s="74"/>
      <c r="C74" s="118"/>
      <c r="D74" s="75"/>
      <c r="E74" s="75"/>
      <c r="F74" s="75"/>
      <c r="G74" s="75"/>
      <c r="V74" s="122" t="s">
        <v>64</v>
      </c>
      <c r="W74" s="124">
        <f t="shared" si="8"/>
        <v>54645</v>
      </c>
      <c r="X74" s="124">
        <f>L43+L49+L55+L61+L67+L73+P43+P49+P55+P61+P67+P73+T43+T49+T55+T61+T67+T73+X43+X49+X55+X61+X67+X73</f>
        <v>27338</v>
      </c>
      <c r="Y74" s="126">
        <f>M43+M49+M55+M61+M67+M73+Q43+Q49+Q55+Q61+Q67+Q73+U43+U49+U55+U61+U67+U73+Y43+Y49+Y55+Y61+Y67+Y73</f>
        <v>27307</v>
      </c>
    </row>
    <row r="75" spans="2:25" ht="26.1" customHeight="1" thickBot="1">
      <c r="B75" s="74"/>
      <c r="C75" s="118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118"/>
      <c r="D76" s="75"/>
      <c r="E76" s="75"/>
      <c r="F76" s="75"/>
      <c r="G76" s="75"/>
      <c r="N76" s="69" t="s">
        <v>66</v>
      </c>
      <c r="O76" s="71">
        <f>P76+Q76</f>
        <v>14650</v>
      </c>
      <c r="P76" s="71">
        <f>T61+T67+X43+X55+X49+X61+X67+X73</f>
        <v>6425</v>
      </c>
      <c r="Q76" s="71">
        <f>U61+U67+Y43+Y49+Y55+Y61+Y67+Y73</f>
        <v>8225</v>
      </c>
      <c r="V76" s="72"/>
      <c r="W76" s="72"/>
      <c r="X76" s="72"/>
      <c r="Y76" s="72"/>
    </row>
    <row r="77" spans="2:25" ht="25.5" customHeight="1">
      <c r="B77" s="74"/>
      <c r="C77" s="118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6"/>
      <c r="C79" s="116"/>
      <c r="D79" s="116"/>
      <c r="E79" s="116"/>
      <c r="F79" s="116"/>
      <c r="G79" s="116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平成30年2月1日現在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平成30年2月1日現在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106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186</v>
      </c>
      <c r="E82" s="18" t="s">
        <v>187</v>
      </c>
      <c r="F82" s="17" t="s">
        <v>188</v>
      </c>
      <c r="G82" s="153"/>
      <c r="J82" s="48" t="s">
        <v>43</v>
      </c>
      <c r="K82" s="49">
        <f t="shared" ref="K82:K111" si="10">L82+M82</f>
        <v>100</v>
      </c>
      <c r="L82" s="49">
        <f>L83+L84+L85+L86+L87</f>
        <v>53</v>
      </c>
      <c r="M82" s="50">
        <f>M83+M84+M85+M86+M87</f>
        <v>47</v>
      </c>
      <c r="N82" s="51" t="s">
        <v>44</v>
      </c>
      <c r="O82" s="49">
        <f t="shared" ref="O82:O109" si="11">P82+Q82</f>
        <v>687</v>
      </c>
      <c r="P82" s="49">
        <f>P83+P84+P85+P86+P87</f>
        <v>379</v>
      </c>
      <c r="Q82" s="50">
        <f>Q83+Q84+Q85+Q86+Q87</f>
        <v>308</v>
      </c>
      <c r="R82" s="51" t="s">
        <v>45</v>
      </c>
      <c r="S82" s="49">
        <f t="shared" ref="S82:S111" si="12">T82+U82</f>
        <v>229</v>
      </c>
      <c r="T82" s="49">
        <f>T83+T84+T85+T86+T87</f>
        <v>93</v>
      </c>
      <c r="U82" s="50">
        <f>U83+U84+U85+U86+U87</f>
        <v>136</v>
      </c>
      <c r="V82" s="51" t="s">
        <v>46</v>
      </c>
      <c r="W82" s="49">
        <f t="shared" ref="W82:W113" si="13">X82+Y82</f>
        <v>23</v>
      </c>
      <c r="X82" s="49">
        <f>X83+X84+X85+X86+X87</f>
        <v>11</v>
      </c>
      <c r="Y82" s="50">
        <f>Y83+Y84+Y85+Y86+Y87</f>
        <v>12</v>
      </c>
    </row>
    <row r="83" spans="2:25" ht="26.1" customHeight="1" thickTop="1">
      <c r="B83" s="154" t="s">
        <v>9</v>
      </c>
      <c r="C83" s="155"/>
      <c r="D83" s="27">
        <f t="shared" ref="D83:D102" si="14">E83+F83</f>
        <v>1110</v>
      </c>
      <c r="E83" s="79">
        <v>575</v>
      </c>
      <c r="F83" s="80">
        <v>535</v>
      </c>
      <c r="G83" s="81">
        <v>647</v>
      </c>
      <c r="J83" s="52">
        <v>0</v>
      </c>
      <c r="K83" s="53">
        <f t="shared" si="10"/>
        <v>21</v>
      </c>
      <c r="L83" s="97">
        <v>14</v>
      </c>
      <c r="M83" s="98">
        <v>7</v>
      </c>
      <c r="N83" s="52">
        <v>25</v>
      </c>
      <c r="O83" s="53">
        <f t="shared" si="11"/>
        <v>185</v>
      </c>
      <c r="P83" s="97">
        <v>103</v>
      </c>
      <c r="Q83" s="98">
        <v>82</v>
      </c>
      <c r="R83" s="52">
        <v>50</v>
      </c>
      <c r="S83" s="53">
        <f t="shared" si="12"/>
        <v>53</v>
      </c>
      <c r="T83" s="97">
        <v>25</v>
      </c>
      <c r="U83" s="98">
        <v>28</v>
      </c>
      <c r="V83" s="52">
        <v>75</v>
      </c>
      <c r="W83" s="53">
        <f t="shared" si="13"/>
        <v>7</v>
      </c>
      <c r="X83" s="97">
        <v>1</v>
      </c>
      <c r="Y83" s="98">
        <v>6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25</v>
      </c>
      <c r="L84" s="97">
        <v>7</v>
      </c>
      <c r="M84" s="98">
        <v>18</v>
      </c>
      <c r="N84" s="52">
        <v>26</v>
      </c>
      <c r="O84" s="53">
        <f t="shared" si="11"/>
        <v>134</v>
      </c>
      <c r="P84" s="97">
        <v>61</v>
      </c>
      <c r="Q84" s="98">
        <v>73</v>
      </c>
      <c r="R84" s="52">
        <v>51</v>
      </c>
      <c r="S84" s="53">
        <f t="shared" si="12"/>
        <v>52</v>
      </c>
      <c r="T84" s="97">
        <v>24</v>
      </c>
      <c r="U84" s="98">
        <v>28</v>
      </c>
      <c r="V84" s="52">
        <v>76</v>
      </c>
      <c r="W84" s="53">
        <f t="shared" si="13"/>
        <v>3</v>
      </c>
      <c r="X84" s="97">
        <v>2</v>
      </c>
      <c r="Y84" s="98">
        <v>1</v>
      </c>
    </row>
    <row r="85" spans="2:25" ht="26.1" customHeight="1">
      <c r="B85" s="142" t="s">
        <v>11</v>
      </c>
      <c r="C85" s="143"/>
      <c r="D85" s="4">
        <f t="shared" si="14"/>
        <v>771</v>
      </c>
      <c r="E85" s="82">
        <v>350</v>
      </c>
      <c r="F85" s="83">
        <v>421</v>
      </c>
      <c r="G85" s="84">
        <v>508</v>
      </c>
      <c r="J85" s="52">
        <v>2</v>
      </c>
      <c r="K85" s="53">
        <f t="shared" si="10"/>
        <v>22</v>
      </c>
      <c r="L85" s="97">
        <v>11</v>
      </c>
      <c r="M85" s="98">
        <v>11</v>
      </c>
      <c r="N85" s="52">
        <v>27</v>
      </c>
      <c r="O85" s="53">
        <f t="shared" si="11"/>
        <v>149</v>
      </c>
      <c r="P85" s="97">
        <v>85</v>
      </c>
      <c r="Q85" s="98">
        <v>64</v>
      </c>
      <c r="R85" s="52">
        <v>52</v>
      </c>
      <c r="S85" s="53">
        <f t="shared" si="12"/>
        <v>45</v>
      </c>
      <c r="T85" s="97">
        <v>15</v>
      </c>
      <c r="U85" s="98">
        <v>30</v>
      </c>
      <c r="V85" s="52">
        <v>77</v>
      </c>
      <c r="W85" s="53">
        <f t="shared" si="13"/>
        <v>6</v>
      </c>
      <c r="X85" s="97">
        <v>3</v>
      </c>
      <c r="Y85" s="98">
        <v>3</v>
      </c>
    </row>
    <row r="86" spans="2:25" ht="26.1" customHeight="1">
      <c r="B86" s="141" t="s">
        <v>12</v>
      </c>
      <c r="C86" s="135"/>
      <c r="D86" s="4">
        <f t="shared" si="14"/>
        <v>1</v>
      </c>
      <c r="E86" s="82">
        <v>0</v>
      </c>
      <c r="F86" s="83">
        <v>1</v>
      </c>
      <c r="G86" s="84">
        <v>0</v>
      </c>
      <c r="J86" s="52">
        <v>3</v>
      </c>
      <c r="K86" s="53">
        <f t="shared" si="10"/>
        <v>16</v>
      </c>
      <c r="L86" s="97">
        <v>12</v>
      </c>
      <c r="M86" s="98">
        <v>4</v>
      </c>
      <c r="N86" s="52">
        <v>28</v>
      </c>
      <c r="O86" s="53">
        <f t="shared" si="11"/>
        <v>127</v>
      </c>
      <c r="P86" s="97">
        <v>78</v>
      </c>
      <c r="Q86" s="98">
        <v>49</v>
      </c>
      <c r="R86" s="52">
        <v>53</v>
      </c>
      <c r="S86" s="53">
        <f t="shared" si="12"/>
        <v>43</v>
      </c>
      <c r="T86" s="97">
        <v>13</v>
      </c>
      <c r="U86" s="98">
        <v>30</v>
      </c>
      <c r="V86" s="52">
        <v>78</v>
      </c>
      <c r="W86" s="53">
        <f t="shared" si="13"/>
        <v>3</v>
      </c>
      <c r="X86" s="97">
        <v>2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86</v>
      </c>
      <c r="E87" s="82">
        <v>38</v>
      </c>
      <c r="F87" s="83">
        <v>48</v>
      </c>
      <c r="G87" s="84">
        <v>58</v>
      </c>
      <c r="J87" s="52">
        <v>4</v>
      </c>
      <c r="K87" s="53">
        <f t="shared" si="10"/>
        <v>16</v>
      </c>
      <c r="L87" s="97">
        <v>9</v>
      </c>
      <c r="M87" s="98">
        <v>7</v>
      </c>
      <c r="N87" s="52">
        <v>29</v>
      </c>
      <c r="O87" s="53">
        <f t="shared" si="11"/>
        <v>92</v>
      </c>
      <c r="P87" s="97">
        <v>52</v>
      </c>
      <c r="Q87" s="98">
        <v>40</v>
      </c>
      <c r="R87" s="52">
        <v>54</v>
      </c>
      <c r="S87" s="53">
        <f t="shared" si="12"/>
        <v>36</v>
      </c>
      <c r="T87" s="97">
        <v>16</v>
      </c>
      <c r="U87" s="98">
        <v>20</v>
      </c>
      <c r="V87" s="52">
        <v>79</v>
      </c>
      <c r="W87" s="53">
        <f t="shared" si="13"/>
        <v>4</v>
      </c>
      <c r="X87" s="97">
        <v>3</v>
      </c>
      <c r="Y87" s="98">
        <v>1</v>
      </c>
    </row>
    <row r="88" spans="2:25" ht="26.1" customHeight="1">
      <c r="B88" s="136" t="s">
        <v>14</v>
      </c>
      <c r="C88" s="135"/>
      <c r="D88" s="4">
        <f t="shared" si="14"/>
        <v>148</v>
      </c>
      <c r="E88" s="82">
        <v>83</v>
      </c>
      <c r="F88" s="83">
        <v>65</v>
      </c>
      <c r="G88" s="84">
        <v>118</v>
      </c>
      <c r="J88" s="48" t="s">
        <v>47</v>
      </c>
      <c r="K88" s="56">
        <f t="shared" si="10"/>
        <v>69</v>
      </c>
      <c r="L88" s="49">
        <f>L89+L90+L91+L92+L93</f>
        <v>38</v>
      </c>
      <c r="M88" s="50">
        <f>M89+M90+M91+M92+M93</f>
        <v>31</v>
      </c>
      <c r="N88" s="51" t="s">
        <v>48</v>
      </c>
      <c r="O88" s="56">
        <f t="shared" si="11"/>
        <v>316</v>
      </c>
      <c r="P88" s="49">
        <f>P89+P90+P91+P92+P93</f>
        <v>159</v>
      </c>
      <c r="Q88" s="50">
        <f>Q89+Q90+Q91+Q92+Q93</f>
        <v>157</v>
      </c>
      <c r="R88" s="58" t="s">
        <v>49</v>
      </c>
      <c r="S88" s="56">
        <f t="shared" si="12"/>
        <v>159</v>
      </c>
      <c r="T88" s="49">
        <f>T89+T90+T91+T92+T93</f>
        <v>55</v>
      </c>
      <c r="U88" s="50">
        <f>U89+U90+U91+U92+U93</f>
        <v>104</v>
      </c>
      <c r="V88" s="51" t="s">
        <v>50</v>
      </c>
      <c r="W88" s="56">
        <f t="shared" si="13"/>
        <v>14</v>
      </c>
      <c r="X88" s="49">
        <f>X89+X90+X91+X92+X93</f>
        <v>5</v>
      </c>
      <c r="Y88" s="50">
        <f>Y89+Y90+Y91+Y92+Y93</f>
        <v>9</v>
      </c>
    </row>
    <row r="89" spans="2:25" ht="26.1" customHeight="1">
      <c r="B89" s="144" t="s">
        <v>15</v>
      </c>
      <c r="C89" s="143"/>
      <c r="D89" s="4">
        <f t="shared" si="14"/>
        <v>266</v>
      </c>
      <c r="E89" s="82">
        <v>137</v>
      </c>
      <c r="F89" s="83">
        <v>129</v>
      </c>
      <c r="G89" s="84">
        <v>223</v>
      </c>
      <c r="J89" s="59">
        <v>5</v>
      </c>
      <c r="K89" s="53">
        <f t="shared" si="10"/>
        <v>14</v>
      </c>
      <c r="L89" s="97">
        <v>5</v>
      </c>
      <c r="M89" s="98">
        <v>9</v>
      </c>
      <c r="N89" s="52">
        <v>30</v>
      </c>
      <c r="O89" s="53">
        <f>P89+Q89</f>
        <v>89</v>
      </c>
      <c r="P89" s="97">
        <v>50</v>
      </c>
      <c r="Q89" s="98">
        <v>39</v>
      </c>
      <c r="R89" s="52">
        <v>55</v>
      </c>
      <c r="S89" s="53">
        <f t="shared" si="12"/>
        <v>34</v>
      </c>
      <c r="T89" s="97">
        <v>14</v>
      </c>
      <c r="U89" s="98">
        <v>20</v>
      </c>
      <c r="V89" s="52">
        <v>80</v>
      </c>
      <c r="W89" s="53">
        <f t="shared" si="13"/>
        <v>3</v>
      </c>
      <c r="X89" s="97">
        <v>1</v>
      </c>
      <c r="Y89" s="98">
        <v>2</v>
      </c>
    </row>
    <row r="90" spans="2:25" ht="25.5" customHeight="1">
      <c r="B90" s="136" t="s">
        <v>16</v>
      </c>
      <c r="C90" s="135"/>
      <c r="D90" s="4">
        <f t="shared" si="14"/>
        <v>16</v>
      </c>
      <c r="E90" s="82">
        <v>8</v>
      </c>
      <c r="F90" s="83">
        <v>8</v>
      </c>
      <c r="G90" s="84">
        <v>7</v>
      </c>
      <c r="J90" s="59">
        <v>6</v>
      </c>
      <c r="K90" s="53">
        <f t="shared" si="10"/>
        <v>15</v>
      </c>
      <c r="L90" s="97">
        <v>10</v>
      </c>
      <c r="M90" s="98">
        <v>5</v>
      </c>
      <c r="N90" s="52">
        <v>31</v>
      </c>
      <c r="O90" s="53">
        <f t="shared" si="11"/>
        <v>70</v>
      </c>
      <c r="P90" s="97">
        <v>36</v>
      </c>
      <c r="Q90" s="98">
        <v>34</v>
      </c>
      <c r="R90" s="52">
        <v>56</v>
      </c>
      <c r="S90" s="53">
        <f t="shared" si="12"/>
        <v>35</v>
      </c>
      <c r="T90" s="97">
        <v>8</v>
      </c>
      <c r="U90" s="98">
        <v>27</v>
      </c>
      <c r="V90" s="52">
        <v>81</v>
      </c>
      <c r="W90" s="53">
        <f t="shared" si="13"/>
        <v>2</v>
      </c>
      <c r="X90" s="97">
        <v>1</v>
      </c>
      <c r="Y90" s="98">
        <v>1</v>
      </c>
    </row>
    <row r="91" spans="2:25" ht="25.5" customHeight="1">
      <c r="B91" s="145" t="s">
        <v>189</v>
      </c>
      <c r="C91" s="143"/>
      <c r="D91" s="4">
        <f t="shared" si="14"/>
        <v>44</v>
      </c>
      <c r="E91" s="82">
        <v>27</v>
      </c>
      <c r="F91" s="83">
        <v>17</v>
      </c>
      <c r="G91" s="84">
        <v>31</v>
      </c>
      <c r="J91" s="59">
        <v>7</v>
      </c>
      <c r="K91" s="53">
        <f t="shared" si="10"/>
        <v>15</v>
      </c>
      <c r="L91" s="97">
        <v>8</v>
      </c>
      <c r="M91" s="98">
        <v>7</v>
      </c>
      <c r="N91" s="52">
        <v>32</v>
      </c>
      <c r="O91" s="53">
        <f t="shared" si="11"/>
        <v>56</v>
      </c>
      <c r="P91" s="97">
        <v>28</v>
      </c>
      <c r="Q91" s="98">
        <v>28</v>
      </c>
      <c r="R91" s="52">
        <v>57</v>
      </c>
      <c r="S91" s="53">
        <f t="shared" si="12"/>
        <v>41</v>
      </c>
      <c r="T91" s="97">
        <v>15</v>
      </c>
      <c r="U91" s="98">
        <v>26</v>
      </c>
      <c r="V91" s="52">
        <v>82</v>
      </c>
      <c r="W91" s="53">
        <f t="shared" si="13"/>
        <v>5</v>
      </c>
      <c r="X91" s="97">
        <v>2</v>
      </c>
      <c r="Y91" s="98">
        <v>3</v>
      </c>
    </row>
    <row r="92" spans="2:25" ht="25.5" customHeight="1">
      <c r="B92" s="136" t="s">
        <v>17</v>
      </c>
      <c r="C92" s="135"/>
      <c r="D92" s="4">
        <f t="shared" si="14"/>
        <v>34</v>
      </c>
      <c r="E92" s="82">
        <v>21</v>
      </c>
      <c r="F92" s="83">
        <v>13</v>
      </c>
      <c r="G92" s="84">
        <v>23</v>
      </c>
      <c r="J92" s="59">
        <v>8</v>
      </c>
      <c r="K92" s="53">
        <f t="shared" si="10"/>
        <v>11</v>
      </c>
      <c r="L92" s="97">
        <v>6</v>
      </c>
      <c r="M92" s="98">
        <v>5</v>
      </c>
      <c r="N92" s="52">
        <v>33</v>
      </c>
      <c r="O92" s="53">
        <f t="shared" si="11"/>
        <v>45</v>
      </c>
      <c r="P92" s="97">
        <v>18</v>
      </c>
      <c r="Q92" s="98">
        <v>27</v>
      </c>
      <c r="R92" s="52">
        <v>58</v>
      </c>
      <c r="S92" s="53">
        <f t="shared" si="12"/>
        <v>26</v>
      </c>
      <c r="T92" s="97">
        <v>11</v>
      </c>
      <c r="U92" s="98">
        <v>15</v>
      </c>
      <c r="V92" s="52">
        <v>83</v>
      </c>
      <c r="W92" s="53">
        <f t="shared" si="13"/>
        <v>3</v>
      </c>
      <c r="X92" s="97">
        <v>1</v>
      </c>
      <c r="Y92" s="98">
        <v>2</v>
      </c>
    </row>
    <row r="93" spans="2:25" ht="25.5" customHeight="1">
      <c r="B93" s="134" t="s">
        <v>189</v>
      </c>
      <c r="C93" s="135"/>
      <c r="D93" s="4">
        <f t="shared" si="14"/>
        <v>59</v>
      </c>
      <c r="E93" s="82">
        <v>35</v>
      </c>
      <c r="F93" s="83">
        <v>24</v>
      </c>
      <c r="G93" s="84">
        <v>30</v>
      </c>
      <c r="J93" s="59">
        <v>9</v>
      </c>
      <c r="K93" s="53">
        <f t="shared" si="10"/>
        <v>14</v>
      </c>
      <c r="L93" s="97">
        <v>9</v>
      </c>
      <c r="M93" s="98">
        <v>5</v>
      </c>
      <c r="N93" s="52">
        <v>34</v>
      </c>
      <c r="O93" s="53">
        <f t="shared" si="11"/>
        <v>56</v>
      </c>
      <c r="P93" s="97">
        <v>27</v>
      </c>
      <c r="Q93" s="98">
        <v>29</v>
      </c>
      <c r="R93" s="52">
        <v>59</v>
      </c>
      <c r="S93" s="53">
        <f t="shared" si="12"/>
        <v>23</v>
      </c>
      <c r="T93" s="97">
        <v>7</v>
      </c>
      <c r="U93" s="98">
        <v>16</v>
      </c>
      <c r="V93" s="52">
        <v>84</v>
      </c>
      <c r="W93" s="53">
        <f t="shared" si="13"/>
        <v>1</v>
      </c>
      <c r="X93" s="97">
        <v>0</v>
      </c>
      <c r="Y93" s="98">
        <v>1</v>
      </c>
    </row>
    <row r="94" spans="2:25" ht="25.5" customHeight="1">
      <c r="B94" s="134" t="s">
        <v>190</v>
      </c>
      <c r="C94" s="135"/>
      <c r="D94" s="4">
        <f t="shared" si="14"/>
        <v>40</v>
      </c>
      <c r="E94" s="82">
        <v>22</v>
      </c>
      <c r="F94" s="83">
        <v>18</v>
      </c>
      <c r="G94" s="84">
        <v>22</v>
      </c>
      <c r="J94" s="51" t="s">
        <v>51</v>
      </c>
      <c r="K94" s="56">
        <f t="shared" si="10"/>
        <v>53</v>
      </c>
      <c r="L94" s="49">
        <f>L95+L96+L97+L98+L99</f>
        <v>27</v>
      </c>
      <c r="M94" s="50">
        <f>M95+M96+M97+M98+M99</f>
        <v>26</v>
      </c>
      <c r="N94" s="51" t="s">
        <v>52</v>
      </c>
      <c r="O94" s="56">
        <f t="shared" si="11"/>
        <v>269</v>
      </c>
      <c r="P94" s="49">
        <f>P95+P96+P97+P98+P99</f>
        <v>127</v>
      </c>
      <c r="Q94" s="50">
        <f>Q95+Q96+Q97+Q98+Q99</f>
        <v>142</v>
      </c>
      <c r="R94" s="51" t="s">
        <v>53</v>
      </c>
      <c r="S94" s="56">
        <f t="shared" si="12"/>
        <v>117</v>
      </c>
      <c r="T94" s="49">
        <f>T95+T96+T97+T98+T99</f>
        <v>42</v>
      </c>
      <c r="U94" s="50">
        <f>U95+U96+U97+U98+U99</f>
        <v>75</v>
      </c>
      <c r="V94" s="51" t="s">
        <v>54</v>
      </c>
      <c r="W94" s="56">
        <f t="shared" si="13"/>
        <v>7</v>
      </c>
      <c r="X94" s="49">
        <f>X95+X96+X97+X98+X99</f>
        <v>3</v>
      </c>
      <c r="Y94" s="50">
        <f>Y95+Y96+Y97+Y98+Y99</f>
        <v>4</v>
      </c>
    </row>
    <row r="95" spans="2:25" ht="25.5" customHeight="1">
      <c r="B95" s="136" t="s">
        <v>18</v>
      </c>
      <c r="C95" s="135"/>
      <c r="D95" s="4">
        <f t="shared" si="14"/>
        <v>380</v>
      </c>
      <c r="E95" s="82">
        <v>192</v>
      </c>
      <c r="F95" s="83">
        <v>188</v>
      </c>
      <c r="G95" s="84">
        <v>291</v>
      </c>
      <c r="J95" s="52">
        <v>10</v>
      </c>
      <c r="K95" s="53">
        <f t="shared" si="10"/>
        <v>12</v>
      </c>
      <c r="L95" s="97">
        <v>6</v>
      </c>
      <c r="M95" s="98">
        <v>6</v>
      </c>
      <c r="N95" s="52">
        <v>35</v>
      </c>
      <c r="O95" s="53">
        <f t="shared" si="11"/>
        <v>52</v>
      </c>
      <c r="P95" s="97">
        <v>24</v>
      </c>
      <c r="Q95" s="98">
        <v>28</v>
      </c>
      <c r="R95" s="52">
        <v>60</v>
      </c>
      <c r="S95" s="53">
        <f t="shared" si="12"/>
        <v>31</v>
      </c>
      <c r="T95" s="97">
        <v>11</v>
      </c>
      <c r="U95" s="98">
        <v>20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191</v>
      </c>
      <c r="C96" s="135"/>
      <c r="D96" s="4">
        <f t="shared" si="14"/>
        <v>216</v>
      </c>
      <c r="E96" s="82">
        <v>98</v>
      </c>
      <c r="F96" s="83">
        <v>118</v>
      </c>
      <c r="G96" s="84">
        <v>132</v>
      </c>
      <c r="J96" s="52">
        <v>11</v>
      </c>
      <c r="K96" s="53">
        <f t="shared" si="10"/>
        <v>9</v>
      </c>
      <c r="L96" s="97">
        <v>3</v>
      </c>
      <c r="M96" s="98">
        <v>6</v>
      </c>
      <c r="N96" s="52">
        <v>36</v>
      </c>
      <c r="O96" s="53">
        <f t="shared" si="11"/>
        <v>58</v>
      </c>
      <c r="P96" s="97">
        <v>27</v>
      </c>
      <c r="Q96" s="98">
        <v>31</v>
      </c>
      <c r="R96" s="52">
        <v>61</v>
      </c>
      <c r="S96" s="53">
        <f t="shared" si="12"/>
        <v>16</v>
      </c>
      <c r="T96" s="97">
        <v>7</v>
      </c>
      <c r="U96" s="98">
        <v>9</v>
      </c>
      <c r="V96" s="52">
        <v>86</v>
      </c>
      <c r="W96" s="53">
        <f t="shared" si="13"/>
        <v>0</v>
      </c>
      <c r="X96" s="97">
        <v>0</v>
      </c>
      <c r="Y96" s="98">
        <v>0</v>
      </c>
    </row>
    <row r="97" spans="2:25" ht="25.5" customHeight="1">
      <c r="B97" s="136" t="s">
        <v>19</v>
      </c>
      <c r="C97" s="135"/>
      <c r="D97" s="4">
        <f t="shared" si="14"/>
        <v>122</v>
      </c>
      <c r="E97" s="82">
        <v>47</v>
      </c>
      <c r="F97" s="83">
        <v>75</v>
      </c>
      <c r="G97" s="84">
        <v>82</v>
      </c>
      <c r="J97" s="52">
        <v>12</v>
      </c>
      <c r="K97" s="53">
        <f t="shared" si="10"/>
        <v>15</v>
      </c>
      <c r="L97" s="97">
        <v>10</v>
      </c>
      <c r="M97" s="98">
        <v>5</v>
      </c>
      <c r="N97" s="52">
        <v>37</v>
      </c>
      <c r="O97" s="53">
        <f t="shared" si="11"/>
        <v>64</v>
      </c>
      <c r="P97" s="97">
        <v>31</v>
      </c>
      <c r="Q97" s="98">
        <v>33</v>
      </c>
      <c r="R97" s="52">
        <v>62</v>
      </c>
      <c r="S97" s="53">
        <f t="shared" si="12"/>
        <v>31</v>
      </c>
      <c r="T97" s="97">
        <v>10</v>
      </c>
      <c r="U97" s="98">
        <v>21</v>
      </c>
      <c r="V97" s="52">
        <v>87</v>
      </c>
      <c r="W97" s="53">
        <f t="shared" si="13"/>
        <v>2</v>
      </c>
      <c r="X97" s="97">
        <v>1</v>
      </c>
      <c r="Y97" s="98">
        <v>1</v>
      </c>
    </row>
    <row r="98" spans="2:25" ht="25.5" customHeight="1">
      <c r="B98" s="134" t="s">
        <v>189</v>
      </c>
      <c r="C98" s="135"/>
      <c r="D98" s="4">
        <f t="shared" si="14"/>
        <v>78</v>
      </c>
      <c r="E98" s="82">
        <v>28</v>
      </c>
      <c r="F98" s="83">
        <v>50</v>
      </c>
      <c r="G98" s="84">
        <v>49</v>
      </c>
      <c r="J98" s="52">
        <v>13</v>
      </c>
      <c r="K98" s="53">
        <f t="shared" si="10"/>
        <v>12</v>
      </c>
      <c r="L98" s="97">
        <v>6</v>
      </c>
      <c r="M98" s="98">
        <v>6</v>
      </c>
      <c r="N98" s="52">
        <v>38</v>
      </c>
      <c r="O98" s="53">
        <f t="shared" si="11"/>
        <v>39</v>
      </c>
      <c r="P98" s="97">
        <v>22</v>
      </c>
      <c r="Q98" s="98">
        <v>17</v>
      </c>
      <c r="R98" s="52">
        <v>63</v>
      </c>
      <c r="S98" s="53">
        <f t="shared" si="12"/>
        <v>19</v>
      </c>
      <c r="T98" s="97">
        <v>7</v>
      </c>
      <c r="U98" s="98">
        <v>12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190</v>
      </c>
      <c r="C99" s="135"/>
      <c r="D99" s="4">
        <f t="shared" si="14"/>
        <v>63</v>
      </c>
      <c r="E99" s="82">
        <v>27</v>
      </c>
      <c r="F99" s="83">
        <v>36</v>
      </c>
      <c r="G99" s="84">
        <v>42</v>
      </c>
      <c r="J99" s="52">
        <v>14</v>
      </c>
      <c r="K99" s="53">
        <f t="shared" si="10"/>
        <v>5</v>
      </c>
      <c r="L99" s="97">
        <v>2</v>
      </c>
      <c r="M99" s="98">
        <v>3</v>
      </c>
      <c r="N99" s="52">
        <v>39</v>
      </c>
      <c r="O99" s="53">
        <f t="shared" si="11"/>
        <v>56</v>
      </c>
      <c r="P99" s="97">
        <v>23</v>
      </c>
      <c r="Q99" s="98">
        <v>33</v>
      </c>
      <c r="R99" s="52">
        <v>64</v>
      </c>
      <c r="S99" s="53">
        <f t="shared" si="12"/>
        <v>20</v>
      </c>
      <c r="T99" s="97">
        <v>7</v>
      </c>
      <c r="U99" s="98">
        <v>13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192</v>
      </c>
      <c r="C100" s="135"/>
      <c r="D100" s="4">
        <f t="shared" si="14"/>
        <v>239</v>
      </c>
      <c r="E100" s="82">
        <v>116</v>
      </c>
      <c r="F100" s="83">
        <v>123</v>
      </c>
      <c r="G100" s="84">
        <v>120</v>
      </c>
      <c r="J100" s="51" t="s">
        <v>55</v>
      </c>
      <c r="K100" s="56">
        <f t="shared" si="10"/>
        <v>210</v>
      </c>
      <c r="L100" s="49">
        <f>L101+L102+L103+L104+L105</f>
        <v>130</v>
      </c>
      <c r="M100" s="50">
        <f>M101+M102+M103+M104+M105</f>
        <v>80</v>
      </c>
      <c r="N100" s="51" t="s">
        <v>56</v>
      </c>
      <c r="O100" s="56">
        <f t="shared" si="11"/>
        <v>210</v>
      </c>
      <c r="P100" s="49">
        <f>P101+P102+P103+P104+P105</f>
        <v>94</v>
      </c>
      <c r="Q100" s="50">
        <f>Q101+Q102+Q103+Q104+Q105</f>
        <v>116</v>
      </c>
      <c r="R100" s="51" t="s">
        <v>57</v>
      </c>
      <c r="S100" s="56">
        <f t="shared" si="12"/>
        <v>65</v>
      </c>
      <c r="T100" s="49">
        <f>T101+T102+T103+T104+T105</f>
        <v>23</v>
      </c>
      <c r="U100" s="50">
        <f>U101+U102+U103+U104+U105</f>
        <v>42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37</v>
      </c>
      <c r="E101" s="82">
        <v>9</v>
      </c>
      <c r="F101" s="83">
        <v>28</v>
      </c>
      <c r="G101" s="84">
        <v>21</v>
      </c>
      <c r="J101" s="52">
        <v>15</v>
      </c>
      <c r="K101" s="53">
        <f t="shared" si="10"/>
        <v>14</v>
      </c>
      <c r="L101" s="97">
        <v>8</v>
      </c>
      <c r="M101" s="98">
        <v>6</v>
      </c>
      <c r="N101" s="52">
        <v>40</v>
      </c>
      <c r="O101" s="53">
        <f t="shared" si="11"/>
        <v>41</v>
      </c>
      <c r="P101" s="97">
        <v>15</v>
      </c>
      <c r="Q101" s="98">
        <v>26</v>
      </c>
      <c r="R101" s="52">
        <v>65</v>
      </c>
      <c r="S101" s="53">
        <f t="shared" si="12"/>
        <v>10</v>
      </c>
      <c r="T101" s="97">
        <v>3</v>
      </c>
      <c r="U101" s="98">
        <v>7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6</v>
      </c>
      <c r="E102" s="82">
        <v>3</v>
      </c>
      <c r="F102" s="83">
        <v>3</v>
      </c>
      <c r="G102" s="84">
        <v>3</v>
      </c>
      <c r="J102" s="52">
        <v>16</v>
      </c>
      <c r="K102" s="53">
        <f t="shared" si="10"/>
        <v>13</v>
      </c>
      <c r="L102" s="97">
        <v>9</v>
      </c>
      <c r="M102" s="98">
        <v>4</v>
      </c>
      <c r="N102" s="52">
        <v>41</v>
      </c>
      <c r="O102" s="53">
        <f t="shared" si="11"/>
        <v>49</v>
      </c>
      <c r="P102" s="97">
        <v>24</v>
      </c>
      <c r="Q102" s="98">
        <v>25</v>
      </c>
      <c r="R102" s="52">
        <v>66</v>
      </c>
      <c r="S102" s="53">
        <f t="shared" si="12"/>
        <v>15</v>
      </c>
      <c r="T102" s="97">
        <v>3</v>
      </c>
      <c r="U102" s="98">
        <v>12</v>
      </c>
      <c r="V102" s="52">
        <v>91</v>
      </c>
      <c r="W102" s="53">
        <f t="shared" si="13"/>
        <v>1</v>
      </c>
      <c r="X102" s="97">
        <v>1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3716</v>
      </c>
      <c r="E103" s="6">
        <f>SUM(E83:E102)</f>
        <v>1816</v>
      </c>
      <c r="F103" s="39">
        <f>SUM(F83:F102)</f>
        <v>1900</v>
      </c>
      <c r="G103" s="7">
        <f>SUM(G83:G102)</f>
        <v>2407</v>
      </c>
      <c r="J103" s="52">
        <v>17</v>
      </c>
      <c r="K103" s="53">
        <f t="shared" si="10"/>
        <v>20</v>
      </c>
      <c r="L103" s="97">
        <v>13</v>
      </c>
      <c r="M103" s="98">
        <v>7</v>
      </c>
      <c r="N103" s="52">
        <v>42</v>
      </c>
      <c r="O103" s="53">
        <f t="shared" si="11"/>
        <v>28</v>
      </c>
      <c r="P103" s="97">
        <v>11</v>
      </c>
      <c r="Q103" s="98">
        <v>17</v>
      </c>
      <c r="R103" s="52">
        <v>67</v>
      </c>
      <c r="S103" s="53">
        <f t="shared" si="12"/>
        <v>12</v>
      </c>
      <c r="T103" s="97">
        <v>3</v>
      </c>
      <c r="U103" s="98">
        <v>9</v>
      </c>
      <c r="V103" s="52">
        <v>92</v>
      </c>
      <c r="W103" s="53">
        <f t="shared" si="13"/>
        <v>1</v>
      </c>
      <c r="X103" s="97">
        <v>1</v>
      </c>
      <c r="Y103" s="98">
        <v>0</v>
      </c>
    </row>
    <row r="104" spans="2:25" ht="24.75" customHeight="1">
      <c r="J104" s="52">
        <v>18</v>
      </c>
      <c r="K104" s="53">
        <f t="shared" si="10"/>
        <v>34</v>
      </c>
      <c r="L104" s="97">
        <v>23</v>
      </c>
      <c r="M104" s="98">
        <v>11</v>
      </c>
      <c r="N104" s="52">
        <v>43</v>
      </c>
      <c r="O104" s="53">
        <f t="shared" si="11"/>
        <v>52</v>
      </c>
      <c r="P104" s="97">
        <v>24</v>
      </c>
      <c r="Q104" s="98">
        <v>28</v>
      </c>
      <c r="R104" s="52">
        <v>68</v>
      </c>
      <c r="S104" s="53">
        <f t="shared" si="12"/>
        <v>13</v>
      </c>
      <c r="T104" s="97">
        <v>5</v>
      </c>
      <c r="U104" s="98">
        <v>8</v>
      </c>
      <c r="V104" s="52">
        <v>93</v>
      </c>
      <c r="W104" s="53">
        <f t="shared" si="13"/>
        <v>0</v>
      </c>
      <c r="X104" s="97">
        <v>0</v>
      </c>
      <c r="Y104" s="98">
        <v>0</v>
      </c>
    </row>
    <row r="105" spans="2:25" ht="24.75" customHeight="1">
      <c r="J105" s="52">
        <v>19</v>
      </c>
      <c r="K105" s="53">
        <f t="shared" si="10"/>
        <v>129</v>
      </c>
      <c r="L105" s="97">
        <v>77</v>
      </c>
      <c r="M105" s="98">
        <v>52</v>
      </c>
      <c r="N105" s="52">
        <v>44</v>
      </c>
      <c r="O105" s="53">
        <f t="shared" si="11"/>
        <v>40</v>
      </c>
      <c r="P105" s="97">
        <v>20</v>
      </c>
      <c r="Q105" s="98">
        <v>20</v>
      </c>
      <c r="R105" s="52">
        <v>69</v>
      </c>
      <c r="S105" s="53">
        <f t="shared" si="12"/>
        <v>15</v>
      </c>
      <c r="T105" s="97">
        <v>9</v>
      </c>
      <c r="U105" s="98">
        <v>6</v>
      </c>
      <c r="V105" s="52">
        <v>94</v>
      </c>
      <c r="W105" s="53">
        <f t="shared" si="13"/>
        <v>2</v>
      </c>
      <c r="X105" s="97">
        <v>1</v>
      </c>
      <c r="Y105" s="98">
        <v>1</v>
      </c>
    </row>
    <row r="106" spans="2:25" ht="24.75" customHeight="1">
      <c r="J106" s="51" t="s">
        <v>59</v>
      </c>
      <c r="K106" s="56">
        <f t="shared" si="10"/>
        <v>886</v>
      </c>
      <c r="L106" s="49">
        <f>L107+L108+L109+L110+L111</f>
        <v>450</v>
      </c>
      <c r="M106" s="50">
        <f>M107+M108+M109+M110+M111</f>
        <v>436</v>
      </c>
      <c r="N106" s="51" t="s">
        <v>60</v>
      </c>
      <c r="O106" s="56">
        <f t="shared" si="11"/>
        <v>260</v>
      </c>
      <c r="P106" s="49">
        <f>P107+P108+P109+P110+P111</f>
        <v>110</v>
      </c>
      <c r="Q106" s="50">
        <f>Q107+Q108+Q109+Q110+Q111</f>
        <v>150</v>
      </c>
      <c r="R106" s="51" t="s">
        <v>61</v>
      </c>
      <c r="S106" s="56">
        <f t="shared" si="12"/>
        <v>36</v>
      </c>
      <c r="T106" s="49">
        <f>T107+T108+T109+T110+T111</f>
        <v>14</v>
      </c>
      <c r="U106" s="50">
        <f>U107+U108+U109+U110+U111</f>
        <v>22</v>
      </c>
      <c r="V106" s="51" t="s">
        <v>62</v>
      </c>
      <c r="W106" s="56">
        <f t="shared" si="13"/>
        <v>0</v>
      </c>
      <c r="X106" s="49">
        <f>X107+X108+X109+X110+X111</f>
        <v>0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160</v>
      </c>
      <c r="L107" s="97">
        <v>84</v>
      </c>
      <c r="M107" s="98">
        <v>76</v>
      </c>
      <c r="N107" s="52">
        <v>45</v>
      </c>
      <c r="O107" s="53">
        <f t="shared" si="11"/>
        <v>31</v>
      </c>
      <c r="P107" s="97">
        <v>13</v>
      </c>
      <c r="Q107" s="98">
        <v>18</v>
      </c>
      <c r="R107" s="52">
        <v>70</v>
      </c>
      <c r="S107" s="53">
        <f t="shared" si="12"/>
        <v>14</v>
      </c>
      <c r="T107" s="97">
        <v>4</v>
      </c>
      <c r="U107" s="98">
        <v>10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154</v>
      </c>
      <c r="L108" s="97">
        <v>97</v>
      </c>
      <c r="M108" s="98">
        <v>57</v>
      </c>
      <c r="N108" s="52">
        <v>46</v>
      </c>
      <c r="O108" s="53">
        <f t="shared" si="11"/>
        <v>62</v>
      </c>
      <c r="P108" s="97">
        <v>25</v>
      </c>
      <c r="Q108" s="98">
        <v>37</v>
      </c>
      <c r="R108" s="52">
        <v>71</v>
      </c>
      <c r="S108" s="53">
        <f t="shared" si="12"/>
        <v>7</v>
      </c>
      <c r="T108" s="97">
        <v>3</v>
      </c>
      <c r="U108" s="98">
        <v>4</v>
      </c>
      <c r="V108" s="52">
        <v>96</v>
      </c>
      <c r="W108" s="53">
        <f t="shared" si="13"/>
        <v>0</v>
      </c>
      <c r="X108" s="97">
        <v>0</v>
      </c>
      <c r="Y108" s="98">
        <v>0</v>
      </c>
    </row>
    <row r="109" spans="2:25" ht="24.75" customHeight="1">
      <c r="J109" s="52">
        <v>22</v>
      </c>
      <c r="K109" s="53">
        <f t="shared" si="10"/>
        <v>199</v>
      </c>
      <c r="L109" s="97">
        <v>85</v>
      </c>
      <c r="M109" s="98">
        <v>114</v>
      </c>
      <c r="N109" s="52">
        <v>47</v>
      </c>
      <c r="O109" s="53">
        <f t="shared" si="11"/>
        <v>56</v>
      </c>
      <c r="P109" s="97">
        <v>28</v>
      </c>
      <c r="Q109" s="98">
        <v>28</v>
      </c>
      <c r="R109" s="52">
        <v>72</v>
      </c>
      <c r="S109" s="53">
        <f t="shared" si="12"/>
        <v>3</v>
      </c>
      <c r="T109" s="97">
        <v>2</v>
      </c>
      <c r="U109" s="98">
        <v>1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177</v>
      </c>
      <c r="L110" s="97">
        <v>76</v>
      </c>
      <c r="M110" s="98">
        <v>101</v>
      </c>
      <c r="N110" s="52">
        <v>48</v>
      </c>
      <c r="O110" s="53">
        <f>P110+Q110</f>
        <v>51</v>
      </c>
      <c r="P110" s="97">
        <v>20</v>
      </c>
      <c r="Q110" s="98">
        <v>31</v>
      </c>
      <c r="R110" s="52">
        <v>73</v>
      </c>
      <c r="S110" s="53">
        <f t="shared" si="12"/>
        <v>8</v>
      </c>
      <c r="T110" s="97">
        <v>2</v>
      </c>
      <c r="U110" s="98">
        <v>6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196</v>
      </c>
      <c r="L111" s="99">
        <v>108</v>
      </c>
      <c r="M111" s="100">
        <v>88</v>
      </c>
      <c r="N111" s="62">
        <v>49</v>
      </c>
      <c r="O111" s="63">
        <f>P111+Q111</f>
        <v>60</v>
      </c>
      <c r="P111" s="99">
        <v>24</v>
      </c>
      <c r="Q111" s="100">
        <v>36</v>
      </c>
      <c r="R111" s="62">
        <v>74</v>
      </c>
      <c r="S111" s="63">
        <f t="shared" si="12"/>
        <v>4</v>
      </c>
      <c r="T111" s="99">
        <v>3</v>
      </c>
      <c r="U111" s="100">
        <v>1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3716</v>
      </c>
      <c r="X113" s="124">
        <f>L82+L88+L94+L100+L106+L112+P82+P88+P94+P100+P106+P112+T82+T88+T94+T100+T106+T112+X82+X88+X94+X100+X106+X112</f>
        <v>1816</v>
      </c>
      <c r="Y113" s="126">
        <f>M82+M88+M94+M100+M106+M112+Q82+Q88+Q94+Q100+Q106+Q112+U82+U88+U94+U100+U106+U112+Y82+Y88+Y94+Y100+Y106+Y112</f>
        <v>1900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151</v>
      </c>
      <c r="P115" s="71">
        <f>$T$100+$T106+$X$82+$X$88+$X$94+$X$100+$X$106+$X$112</f>
        <v>59</v>
      </c>
      <c r="Q115" s="71">
        <f>$U$100+$U$106+$Y$82+$Y$88+$Y$94+$Y$100+$Y$106+$Y$112</f>
        <v>92</v>
      </c>
      <c r="V115" s="72"/>
      <c r="W115" s="72"/>
      <c r="X115" s="72"/>
      <c r="Y115" s="72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tabSelected="1"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5" customWidth="1"/>
    <col min="264" max="264" width="12" customWidth="1"/>
    <col min="265" max="265" width="2.875" customWidth="1"/>
    <col min="266" max="266" width="5.5" customWidth="1"/>
    <col min="267" max="267" width="5.25" customWidth="1"/>
    <col min="268" max="268" width="5.625" customWidth="1"/>
    <col min="269" max="269" width="5.875" customWidth="1"/>
    <col min="270" max="270" width="5.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5" customWidth="1"/>
    <col min="280" max="280" width="5.625" customWidth="1"/>
    <col min="281" max="281" width="5.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5" customWidth="1"/>
    <col min="520" max="520" width="12" customWidth="1"/>
    <col min="521" max="521" width="2.875" customWidth="1"/>
    <col min="522" max="522" width="5.5" customWidth="1"/>
    <col min="523" max="523" width="5.25" customWidth="1"/>
    <col min="524" max="524" width="5.625" customWidth="1"/>
    <col min="525" max="525" width="5.875" customWidth="1"/>
    <col min="526" max="526" width="5.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5" customWidth="1"/>
    <col min="536" max="536" width="5.625" customWidth="1"/>
    <col min="537" max="537" width="5.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5" customWidth="1"/>
    <col min="776" max="776" width="12" customWidth="1"/>
    <col min="777" max="777" width="2.875" customWidth="1"/>
    <col min="778" max="778" width="5.5" customWidth="1"/>
    <col min="779" max="779" width="5.25" customWidth="1"/>
    <col min="780" max="780" width="5.625" customWidth="1"/>
    <col min="781" max="781" width="5.875" customWidth="1"/>
    <col min="782" max="782" width="5.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5" customWidth="1"/>
    <col min="792" max="792" width="5.625" customWidth="1"/>
    <col min="793" max="793" width="5.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5" customWidth="1"/>
    <col min="1032" max="1032" width="12" customWidth="1"/>
    <col min="1033" max="1033" width="2.875" customWidth="1"/>
    <col min="1034" max="1034" width="5.5" customWidth="1"/>
    <col min="1035" max="1035" width="5.25" customWidth="1"/>
    <col min="1036" max="1036" width="5.625" customWidth="1"/>
    <col min="1037" max="1037" width="5.875" customWidth="1"/>
    <col min="1038" max="1038" width="5.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5" customWidth="1"/>
    <col min="1048" max="1048" width="5.625" customWidth="1"/>
    <col min="1049" max="1049" width="5.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5" customWidth="1"/>
    <col min="1288" max="1288" width="12" customWidth="1"/>
    <col min="1289" max="1289" width="2.875" customWidth="1"/>
    <col min="1290" max="1290" width="5.5" customWidth="1"/>
    <col min="1291" max="1291" width="5.25" customWidth="1"/>
    <col min="1292" max="1292" width="5.625" customWidth="1"/>
    <col min="1293" max="1293" width="5.875" customWidth="1"/>
    <col min="1294" max="1294" width="5.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5" customWidth="1"/>
    <col min="1304" max="1304" width="5.625" customWidth="1"/>
    <col min="1305" max="1305" width="5.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5" customWidth="1"/>
    <col min="1544" max="1544" width="12" customWidth="1"/>
    <col min="1545" max="1545" width="2.875" customWidth="1"/>
    <col min="1546" max="1546" width="5.5" customWidth="1"/>
    <col min="1547" max="1547" width="5.25" customWidth="1"/>
    <col min="1548" max="1548" width="5.625" customWidth="1"/>
    <col min="1549" max="1549" width="5.875" customWidth="1"/>
    <col min="1550" max="1550" width="5.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5" customWidth="1"/>
    <col min="1560" max="1560" width="5.625" customWidth="1"/>
    <col min="1561" max="1561" width="5.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5" customWidth="1"/>
    <col min="1800" max="1800" width="12" customWidth="1"/>
    <col min="1801" max="1801" width="2.875" customWidth="1"/>
    <col min="1802" max="1802" width="5.5" customWidth="1"/>
    <col min="1803" max="1803" width="5.25" customWidth="1"/>
    <col min="1804" max="1804" width="5.625" customWidth="1"/>
    <col min="1805" max="1805" width="5.875" customWidth="1"/>
    <col min="1806" max="1806" width="5.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5" customWidth="1"/>
    <col min="1816" max="1816" width="5.625" customWidth="1"/>
    <col min="1817" max="1817" width="5.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5" customWidth="1"/>
    <col min="2056" max="2056" width="12" customWidth="1"/>
    <col min="2057" max="2057" width="2.875" customWidth="1"/>
    <col min="2058" max="2058" width="5.5" customWidth="1"/>
    <col min="2059" max="2059" width="5.25" customWidth="1"/>
    <col min="2060" max="2060" width="5.625" customWidth="1"/>
    <col min="2061" max="2061" width="5.875" customWidth="1"/>
    <col min="2062" max="2062" width="5.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5" customWidth="1"/>
    <col min="2072" max="2072" width="5.625" customWidth="1"/>
    <col min="2073" max="2073" width="5.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5" customWidth="1"/>
    <col min="2312" max="2312" width="12" customWidth="1"/>
    <col min="2313" max="2313" width="2.875" customWidth="1"/>
    <col min="2314" max="2314" width="5.5" customWidth="1"/>
    <col min="2315" max="2315" width="5.25" customWidth="1"/>
    <col min="2316" max="2316" width="5.625" customWidth="1"/>
    <col min="2317" max="2317" width="5.875" customWidth="1"/>
    <col min="2318" max="2318" width="5.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5" customWidth="1"/>
    <col min="2328" max="2328" width="5.625" customWidth="1"/>
    <col min="2329" max="2329" width="5.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5" customWidth="1"/>
    <col min="2568" max="2568" width="12" customWidth="1"/>
    <col min="2569" max="2569" width="2.875" customWidth="1"/>
    <col min="2570" max="2570" width="5.5" customWidth="1"/>
    <col min="2571" max="2571" width="5.25" customWidth="1"/>
    <col min="2572" max="2572" width="5.625" customWidth="1"/>
    <col min="2573" max="2573" width="5.875" customWidth="1"/>
    <col min="2574" max="2574" width="5.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5" customWidth="1"/>
    <col min="2584" max="2584" width="5.625" customWidth="1"/>
    <col min="2585" max="2585" width="5.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5" customWidth="1"/>
    <col min="2824" max="2824" width="12" customWidth="1"/>
    <col min="2825" max="2825" width="2.875" customWidth="1"/>
    <col min="2826" max="2826" width="5.5" customWidth="1"/>
    <col min="2827" max="2827" width="5.25" customWidth="1"/>
    <col min="2828" max="2828" width="5.625" customWidth="1"/>
    <col min="2829" max="2829" width="5.875" customWidth="1"/>
    <col min="2830" max="2830" width="5.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5" customWidth="1"/>
    <col min="2840" max="2840" width="5.625" customWidth="1"/>
    <col min="2841" max="2841" width="5.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5" customWidth="1"/>
    <col min="3080" max="3080" width="12" customWidth="1"/>
    <col min="3081" max="3081" width="2.875" customWidth="1"/>
    <col min="3082" max="3082" width="5.5" customWidth="1"/>
    <col min="3083" max="3083" width="5.25" customWidth="1"/>
    <col min="3084" max="3084" width="5.625" customWidth="1"/>
    <col min="3085" max="3085" width="5.875" customWidth="1"/>
    <col min="3086" max="3086" width="5.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5" customWidth="1"/>
    <col min="3096" max="3096" width="5.625" customWidth="1"/>
    <col min="3097" max="3097" width="5.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5" customWidth="1"/>
    <col min="3336" max="3336" width="12" customWidth="1"/>
    <col min="3337" max="3337" width="2.875" customWidth="1"/>
    <col min="3338" max="3338" width="5.5" customWidth="1"/>
    <col min="3339" max="3339" width="5.25" customWidth="1"/>
    <col min="3340" max="3340" width="5.625" customWidth="1"/>
    <col min="3341" max="3341" width="5.875" customWidth="1"/>
    <col min="3342" max="3342" width="5.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5" customWidth="1"/>
    <col min="3352" max="3352" width="5.625" customWidth="1"/>
    <col min="3353" max="3353" width="5.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5" customWidth="1"/>
    <col min="3592" max="3592" width="12" customWidth="1"/>
    <col min="3593" max="3593" width="2.875" customWidth="1"/>
    <col min="3594" max="3594" width="5.5" customWidth="1"/>
    <col min="3595" max="3595" width="5.25" customWidth="1"/>
    <col min="3596" max="3596" width="5.625" customWidth="1"/>
    <col min="3597" max="3597" width="5.875" customWidth="1"/>
    <col min="3598" max="3598" width="5.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5" customWidth="1"/>
    <col min="3608" max="3608" width="5.625" customWidth="1"/>
    <col min="3609" max="3609" width="5.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5" customWidth="1"/>
    <col min="3848" max="3848" width="12" customWidth="1"/>
    <col min="3849" max="3849" width="2.875" customWidth="1"/>
    <col min="3850" max="3850" width="5.5" customWidth="1"/>
    <col min="3851" max="3851" width="5.25" customWidth="1"/>
    <col min="3852" max="3852" width="5.625" customWidth="1"/>
    <col min="3853" max="3853" width="5.875" customWidth="1"/>
    <col min="3854" max="3854" width="5.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5" customWidth="1"/>
    <col min="3864" max="3864" width="5.625" customWidth="1"/>
    <col min="3865" max="3865" width="5.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5" customWidth="1"/>
    <col min="4104" max="4104" width="12" customWidth="1"/>
    <col min="4105" max="4105" width="2.875" customWidth="1"/>
    <col min="4106" max="4106" width="5.5" customWidth="1"/>
    <col min="4107" max="4107" width="5.25" customWidth="1"/>
    <col min="4108" max="4108" width="5.625" customWidth="1"/>
    <col min="4109" max="4109" width="5.875" customWidth="1"/>
    <col min="4110" max="4110" width="5.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5" customWidth="1"/>
    <col min="4120" max="4120" width="5.625" customWidth="1"/>
    <col min="4121" max="4121" width="5.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5" customWidth="1"/>
    <col min="4360" max="4360" width="12" customWidth="1"/>
    <col min="4361" max="4361" width="2.875" customWidth="1"/>
    <col min="4362" max="4362" width="5.5" customWidth="1"/>
    <col min="4363" max="4363" width="5.25" customWidth="1"/>
    <col min="4364" max="4364" width="5.625" customWidth="1"/>
    <col min="4365" max="4365" width="5.875" customWidth="1"/>
    <col min="4366" max="4366" width="5.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5" customWidth="1"/>
    <col min="4376" max="4376" width="5.625" customWidth="1"/>
    <col min="4377" max="4377" width="5.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5" customWidth="1"/>
    <col min="4616" max="4616" width="12" customWidth="1"/>
    <col min="4617" max="4617" width="2.875" customWidth="1"/>
    <col min="4618" max="4618" width="5.5" customWidth="1"/>
    <col min="4619" max="4619" width="5.25" customWidth="1"/>
    <col min="4620" max="4620" width="5.625" customWidth="1"/>
    <col min="4621" max="4621" width="5.875" customWidth="1"/>
    <col min="4622" max="4622" width="5.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5" customWidth="1"/>
    <col min="4632" max="4632" width="5.625" customWidth="1"/>
    <col min="4633" max="4633" width="5.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5" customWidth="1"/>
    <col min="4872" max="4872" width="12" customWidth="1"/>
    <col min="4873" max="4873" width="2.875" customWidth="1"/>
    <col min="4874" max="4874" width="5.5" customWidth="1"/>
    <col min="4875" max="4875" width="5.25" customWidth="1"/>
    <col min="4876" max="4876" width="5.625" customWidth="1"/>
    <col min="4877" max="4877" width="5.875" customWidth="1"/>
    <col min="4878" max="4878" width="5.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5" customWidth="1"/>
    <col min="4888" max="4888" width="5.625" customWidth="1"/>
    <col min="4889" max="4889" width="5.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5" customWidth="1"/>
    <col min="5128" max="5128" width="12" customWidth="1"/>
    <col min="5129" max="5129" width="2.875" customWidth="1"/>
    <col min="5130" max="5130" width="5.5" customWidth="1"/>
    <col min="5131" max="5131" width="5.25" customWidth="1"/>
    <col min="5132" max="5132" width="5.625" customWidth="1"/>
    <col min="5133" max="5133" width="5.875" customWidth="1"/>
    <col min="5134" max="5134" width="5.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5" customWidth="1"/>
    <col min="5144" max="5144" width="5.625" customWidth="1"/>
    <col min="5145" max="5145" width="5.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5" customWidth="1"/>
    <col min="5384" max="5384" width="12" customWidth="1"/>
    <col min="5385" max="5385" width="2.875" customWidth="1"/>
    <col min="5386" max="5386" width="5.5" customWidth="1"/>
    <col min="5387" max="5387" width="5.25" customWidth="1"/>
    <col min="5388" max="5388" width="5.625" customWidth="1"/>
    <col min="5389" max="5389" width="5.875" customWidth="1"/>
    <col min="5390" max="5390" width="5.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5" customWidth="1"/>
    <col min="5400" max="5400" width="5.625" customWidth="1"/>
    <col min="5401" max="5401" width="5.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5" customWidth="1"/>
    <col min="5640" max="5640" width="12" customWidth="1"/>
    <col min="5641" max="5641" width="2.875" customWidth="1"/>
    <col min="5642" max="5642" width="5.5" customWidth="1"/>
    <col min="5643" max="5643" width="5.25" customWidth="1"/>
    <col min="5644" max="5644" width="5.625" customWidth="1"/>
    <col min="5645" max="5645" width="5.875" customWidth="1"/>
    <col min="5646" max="5646" width="5.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5" customWidth="1"/>
    <col min="5656" max="5656" width="5.625" customWidth="1"/>
    <col min="5657" max="5657" width="5.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5" customWidth="1"/>
    <col min="5896" max="5896" width="12" customWidth="1"/>
    <col min="5897" max="5897" width="2.875" customWidth="1"/>
    <col min="5898" max="5898" width="5.5" customWidth="1"/>
    <col min="5899" max="5899" width="5.25" customWidth="1"/>
    <col min="5900" max="5900" width="5.625" customWidth="1"/>
    <col min="5901" max="5901" width="5.875" customWidth="1"/>
    <col min="5902" max="5902" width="5.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5" customWidth="1"/>
    <col min="5912" max="5912" width="5.625" customWidth="1"/>
    <col min="5913" max="5913" width="5.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5" customWidth="1"/>
    <col min="6152" max="6152" width="12" customWidth="1"/>
    <col min="6153" max="6153" width="2.875" customWidth="1"/>
    <col min="6154" max="6154" width="5.5" customWidth="1"/>
    <col min="6155" max="6155" width="5.25" customWidth="1"/>
    <col min="6156" max="6156" width="5.625" customWidth="1"/>
    <col min="6157" max="6157" width="5.875" customWidth="1"/>
    <col min="6158" max="6158" width="5.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5" customWidth="1"/>
    <col min="6168" max="6168" width="5.625" customWidth="1"/>
    <col min="6169" max="6169" width="5.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5" customWidth="1"/>
    <col min="6408" max="6408" width="12" customWidth="1"/>
    <col min="6409" max="6409" width="2.875" customWidth="1"/>
    <col min="6410" max="6410" width="5.5" customWidth="1"/>
    <col min="6411" max="6411" width="5.25" customWidth="1"/>
    <col min="6412" max="6412" width="5.625" customWidth="1"/>
    <col min="6413" max="6413" width="5.875" customWidth="1"/>
    <col min="6414" max="6414" width="5.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5" customWidth="1"/>
    <col min="6424" max="6424" width="5.625" customWidth="1"/>
    <col min="6425" max="6425" width="5.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5" customWidth="1"/>
    <col min="6664" max="6664" width="12" customWidth="1"/>
    <col min="6665" max="6665" width="2.875" customWidth="1"/>
    <col min="6666" max="6666" width="5.5" customWidth="1"/>
    <col min="6667" max="6667" width="5.25" customWidth="1"/>
    <col min="6668" max="6668" width="5.625" customWidth="1"/>
    <col min="6669" max="6669" width="5.875" customWidth="1"/>
    <col min="6670" max="6670" width="5.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5" customWidth="1"/>
    <col min="6680" max="6680" width="5.625" customWidth="1"/>
    <col min="6681" max="6681" width="5.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5" customWidth="1"/>
    <col min="6920" max="6920" width="12" customWidth="1"/>
    <col min="6921" max="6921" width="2.875" customWidth="1"/>
    <col min="6922" max="6922" width="5.5" customWidth="1"/>
    <col min="6923" max="6923" width="5.25" customWidth="1"/>
    <col min="6924" max="6924" width="5.625" customWidth="1"/>
    <col min="6925" max="6925" width="5.875" customWidth="1"/>
    <col min="6926" max="6926" width="5.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5" customWidth="1"/>
    <col min="6936" max="6936" width="5.625" customWidth="1"/>
    <col min="6937" max="6937" width="5.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5" customWidth="1"/>
    <col min="7176" max="7176" width="12" customWidth="1"/>
    <col min="7177" max="7177" width="2.875" customWidth="1"/>
    <col min="7178" max="7178" width="5.5" customWidth="1"/>
    <col min="7179" max="7179" width="5.25" customWidth="1"/>
    <col min="7180" max="7180" width="5.625" customWidth="1"/>
    <col min="7181" max="7181" width="5.875" customWidth="1"/>
    <col min="7182" max="7182" width="5.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5" customWidth="1"/>
    <col min="7192" max="7192" width="5.625" customWidth="1"/>
    <col min="7193" max="7193" width="5.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5" customWidth="1"/>
    <col min="7432" max="7432" width="12" customWidth="1"/>
    <col min="7433" max="7433" width="2.875" customWidth="1"/>
    <col min="7434" max="7434" width="5.5" customWidth="1"/>
    <col min="7435" max="7435" width="5.25" customWidth="1"/>
    <col min="7436" max="7436" width="5.625" customWidth="1"/>
    <col min="7437" max="7437" width="5.875" customWidth="1"/>
    <col min="7438" max="7438" width="5.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5" customWidth="1"/>
    <col min="7448" max="7448" width="5.625" customWidth="1"/>
    <col min="7449" max="7449" width="5.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5" customWidth="1"/>
    <col min="7688" max="7688" width="12" customWidth="1"/>
    <col min="7689" max="7689" width="2.875" customWidth="1"/>
    <col min="7690" max="7690" width="5.5" customWidth="1"/>
    <col min="7691" max="7691" width="5.25" customWidth="1"/>
    <col min="7692" max="7692" width="5.625" customWidth="1"/>
    <col min="7693" max="7693" width="5.875" customWidth="1"/>
    <col min="7694" max="7694" width="5.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5" customWidth="1"/>
    <col min="7704" max="7704" width="5.625" customWidth="1"/>
    <col min="7705" max="7705" width="5.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5" customWidth="1"/>
    <col min="7944" max="7944" width="12" customWidth="1"/>
    <col min="7945" max="7945" width="2.875" customWidth="1"/>
    <col min="7946" max="7946" width="5.5" customWidth="1"/>
    <col min="7947" max="7947" width="5.25" customWidth="1"/>
    <col min="7948" max="7948" width="5.625" customWidth="1"/>
    <col min="7949" max="7949" width="5.875" customWidth="1"/>
    <col min="7950" max="7950" width="5.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5" customWidth="1"/>
    <col min="7960" max="7960" width="5.625" customWidth="1"/>
    <col min="7961" max="7961" width="5.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5" customWidth="1"/>
    <col min="8200" max="8200" width="12" customWidth="1"/>
    <col min="8201" max="8201" width="2.875" customWidth="1"/>
    <col min="8202" max="8202" width="5.5" customWidth="1"/>
    <col min="8203" max="8203" width="5.25" customWidth="1"/>
    <col min="8204" max="8204" width="5.625" customWidth="1"/>
    <col min="8205" max="8205" width="5.875" customWidth="1"/>
    <col min="8206" max="8206" width="5.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5" customWidth="1"/>
    <col min="8216" max="8216" width="5.625" customWidth="1"/>
    <col min="8217" max="8217" width="5.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5" customWidth="1"/>
    <col min="8456" max="8456" width="12" customWidth="1"/>
    <col min="8457" max="8457" width="2.875" customWidth="1"/>
    <col min="8458" max="8458" width="5.5" customWidth="1"/>
    <col min="8459" max="8459" width="5.25" customWidth="1"/>
    <col min="8460" max="8460" width="5.625" customWidth="1"/>
    <col min="8461" max="8461" width="5.875" customWidth="1"/>
    <col min="8462" max="8462" width="5.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5" customWidth="1"/>
    <col min="8472" max="8472" width="5.625" customWidth="1"/>
    <col min="8473" max="8473" width="5.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5" customWidth="1"/>
    <col min="8712" max="8712" width="12" customWidth="1"/>
    <col min="8713" max="8713" width="2.875" customWidth="1"/>
    <col min="8714" max="8714" width="5.5" customWidth="1"/>
    <col min="8715" max="8715" width="5.25" customWidth="1"/>
    <col min="8716" max="8716" width="5.625" customWidth="1"/>
    <col min="8717" max="8717" width="5.875" customWidth="1"/>
    <col min="8718" max="8718" width="5.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5" customWidth="1"/>
    <col min="8728" max="8728" width="5.625" customWidth="1"/>
    <col min="8729" max="8729" width="5.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5" customWidth="1"/>
    <col min="8968" max="8968" width="12" customWidth="1"/>
    <col min="8969" max="8969" width="2.875" customWidth="1"/>
    <col min="8970" max="8970" width="5.5" customWidth="1"/>
    <col min="8971" max="8971" width="5.25" customWidth="1"/>
    <col min="8972" max="8972" width="5.625" customWidth="1"/>
    <col min="8973" max="8973" width="5.875" customWidth="1"/>
    <col min="8974" max="8974" width="5.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5" customWidth="1"/>
    <col min="8984" max="8984" width="5.625" customWidth="1"/>
    <col min="8985" max="8985" width="5.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5" customWidth="1"/>
    <col min="9224" max="9224" width="12" customWidth="1"/>
    <col min="9225" max="9225" width="2.875" customWidth="1"/>
    <col min="9226" max="9226" width="5.5" customWidth="1"/>
    <col min="9227" max="9227" width="5.25" customWidth="1"/>
    <col min="9228" max="9228" width="5.625" customWidth="1"/>
    <col min="9229" max="9229" width="5.875" customWidth="1"/>
    <col min="9230" max="9230" width="5.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5" customWidth="1"/>
    <col min="9240" max="9240" width="5.625" customWidth="1"/>
    <col min="9241" max="9241" width="5.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5" customWidth="1"/>
    <col min="9480" max="9480" width="12" customWidth="1"/>
    <col min="9481" max="9481" width="2.875" customWidth="1"/>
    <col min="9482" max="9482" width="5.5" customWidth="1"/>
    <col min="9483" max="9483" width="5.25" customWidth="1"/>
    <col min="9484" max="9484" width="5.625" customWidth="1"/>
    <col min="9485" max="9485" width="5.875" customWidth="1"/>
    <col min="9486" max="9486" width="5.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5" customWidth="1"/>
    <col min="9496" max="9496" width="5.625" customWidth="1"/>
    <col min="9497" max="9497" width="5.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5" customWidth="1"/>
    <col min="9736" max="9736" width="12" customWidth="1"/>
    <col min="9737" max="9737" width="2.875" customWidth="1"/>
    <col min="9738" max="9738" width="5.5" customWidth="1"/>
    <col min="9739" max="9739" width="5.25" customWidth="1"/>
    <col min="9740" max="9740" width="5.625" customWidth="1"/>
    <col min="9741" max="9741" width="5.875" customWidth="1"/>
    <col min="9742" max="9742" width="5.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5" customWidth="1"/>
    <col min="9752" max="9752" width="5.625" customWidth="1"/>
    <col min="9753" max="9753" width="5.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5" customWidth="1"/>
    <col min="9992" max="9992" width="12" customWidth="1"/>
    <col min="9993" max="9993" width="2.875" customWidth="1"/>
    <col min="9994" max="9994" width="5.5" customWidth="1"/>
    <col min="9995" max="9995" width="5.25" customWidth="1"/>
    <col min="9996" max="9996" width="5.625" customWidth="1"/>
    <col min="9997" max="9997" width="5.875" customWidth="1"/>
    <col min="9998" max="9998" width="5.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5" customWidth="1"/>
    <col min="10008" max="10008" width="5.625" customWidth="1"/>
    <col min="10009" max="10009" width="5.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5" customWidth="1"/>
    <col min="10248" max="10248" width="12" customWidth="1"/>
    <col min="10249" max="10249" width="2.875" customWidth="1"/>
    <col min="10250" max="10250" width="5.5" customWidth="1"/>
    <col min="10251" max="10251" width="5.25" customWidth="1"/>
    <col min="10252" max="10252" width="5.625" customWidth="1"/>
    <col min="10253" max="10253" width="5.875" customWidth="1"/>
    <col min="10254" max="10254" width="5.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5" customWidth="1"/>
    <col min="10264" max="10264" width="5.625" customWidth="1"/>
    <col min="10265" max="10265" width="5.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5" customWidth="1"/>
    <col min="10504" max="10504" width="12" customWidth="1"/>
    <col min="10505" max="10505" width="2.875" customWidth="1"/>
    <col min="10506" max="10506" width="5.5" customWidth="1"/>
    <col min="10507" max="10507" width="5.25" customWidth="1"/>
    <col min="10508" max="10508" width="5.625" customWidth="1"/>
    <col min="10509" max="10509" width="5.875" customWidth="1"/>
    <col min="10510" max="10510" width="5.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5" customWidth="1"/>
    <col min="10520" max="10520" width="5.625" customWidth="1"/>
    <col min="10521" max="10521" width="5.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5" customWidth="1"/>
    <col min="10760" max="10760" width="12" customWidth="1"/>
    <col min="10761" max="10761" width="2.875" customWidth="1"/>
    <col min="10762" max="10762" width="5.5" customWidth="1"/>
    <col min="10763" max="10763" width="5.25" customWidth="1"/>
    <col min="10764" max="10764" width="5.625" customWidth="1"/>
    <col min="10765" max="10765" width="5.875" customWidth="1"/>
    <col min="10766" max="10766" width="5.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5" customWidth="1"/>
    <col min="10776" max="10776" width="5.625" customWidth="1"/>
    <col min="10777" max="10777" width="5.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5" customWidth="1"/>
    <col min="11016" max="11016" width="12" customWidth="1"/>
    <col min="11017" max="11017" width="2.875" customWidth="1"/>
    <col min="11018" max="11018" width="5.5" customWidth="1"/>
    <col min="11019" max="11019" width="5.25" customWidth="1"/>
    <col min="11020" max="11020" width="5.625" customWidth="1"/>
    <col min="11021" max="11021" width="5.875" customWidth="1"/>
    <col min="11022" max="11022" width="5.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5" customWidth="1"/>
    <col min="11032" max="11032" width="5.625" customWidth="1"/>
    <col min="11033" max="11033" width="5.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5" customWidth="1"/>
    <col min="11272" max="11272" width="12" customWidth="1"/>
    <col min="11273" max="11273" width="2.875" customWidth="1"/>
    <col min="11274" max="11274" width="5.5" customWidth="1"/>
    <col min="11275" max="11275" width="5.25" customWidth="1"/>
    <col min="11276" max="11276" width="5.625" customWidth="1"/>
    <col min="11277" max="11277" width="5.875" customWidth="1"/>
    <col min="11278" max="11278" width="5.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5" customWidth="1"/>
    <col min="11288" max="11288" width="5.625" customWidth="1"/>
    <col min="11289" max="11289" width="5.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5" customWidth="1"/>
    <col min="11528" max="11528" width="12" customWidth="1"/>
    <col min="11529" max="11529" width="2.875" customWidth="1"/>
    <col min="11530" max="11530" width="5.5" customWidth="1"/>
    <col min="11531" max="11531" width="5.25" customWidth="1"/>
    <col min="11532" max="11532" width="5.625" customWidth="1"/>
    <col min="11533" max="11533" width="5.875" customWidth="1"/>
    <col min="11534" max="11534" width="5.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5" customWidth="1"/>
    <col min="11544" max="11544" width="5.625" customWidth="1"/>
    <col min="11545" max="11545" width="5.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5" customWidth="1"/>
    <col min="11784" max="11784" width="12" customWidth="1"/>
    <col min="11785" max="11785" width="2.875" customWidth="1"/>
    <col min="11786" max="11786" width="5.5" customWidth="1"/>
    <col min="11787" max="11787" width="5.25" customWidth="1"/>
    <col min="11788" max="11788" width="5.625" customWidth="1"/>
    <col min="11789" max="11789" width="5.875" customWidth="1"/>
    <col min="11790" max="11790" width="5.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5" customWidth="1"/>
    <col min="11800" max="11800" width="5.625" customWidth="1"/>
    <col min="11801" max="11801" width="5.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5" customWidth="1"/>
    <col min="12040" max="12040" width="12" customWidth="1"/>
    <col min="12041" max="12041" width="2.875" customWidth="1"/>
    <col min="12042" max="12042" width="5.5" customWidth="1"/>
    <col min="12043" max="12043" width="5.25" customWidth="1"/>
    <col min="12044" max="12044" width="5.625" customWidth="1"/>
    <col min="12045" max="12045" width="5.875" customWidth="1"/>
    <col min="12046" max="12046" width="5.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5" customWidth="1"/>
    <col min="12056" max="12056" width="5.625" customWidth="1"/>
    <col min="12057" max="12057" width="5.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5" customWidth="1"/>
    <col min="12296" max="12296" width="12" customWidth="1"/>
    <col min="12297" max="12297" width="2.875" customWidth="1"/>
    <col min="12298" max="12298" width="5.5" customWidth="1"/>
    <col min="12299" max="12299" width="5.25" customWidth="1"/>
    <col min="12300" max="12300" width="5.625" customWidth="1"/>
    <col min="12301" max="12301" width="5.875" customWidth="1"/>
    <col min="12302" max="12302" width="5.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5" customWidth="1"/>
    <col min="12312" max="12312" width="5.625" customWidth="1"/>
    <col min="12313" max="12313" width="5.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5" customWidth="1"/>
    <col min="12552" max="12552" width="12" customWidth="1"/>
    <col min="12553" max="12553" width="2.875" customWidth="1"/>
    <col min="12554" max="12554" width="5.5" customWidth="1"/>
    <col min="12555" max="12555" width="5.25" customWidth="1"/>
    <col min="12556" max="12556" width="5.625" customWidth="1"/>
    <col min="12557" max="12557" width="5.875" customWidth="1"/>
    <col min="12558" max="12558" width="5.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5" customWidth="1"/>
    <col min="12568" max="12568" width="5.625" customWidth="1"/>
    <col min="12569" max="12569" width="5.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5" customWidth="1"/>
    <col min="12808" max="12808" width="12" customWidth="1"/>
    <col min="12809" max="12809" width="2.875" customWidth="1"/>
    <col min="12810" max="12810" width="5.5" customWidth="1"/>
    <col min="12811" max="12811" width="5.25" customWidth="1"/>
    <col min="12812" max="12812" width="5.625" customWidth="1"/>
    <col min="12813" max="12813" width="5.875" customWidth="1"/>
    <col min="12814" max="12814" width="5.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5" customWidth="1"/>
    <col min="12824" max="12824" width="5.625" customWidth="1"/>
    <col min="12825" max="12825" width="5.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5" customWidth="1"/>
    <col min="13064" max="13064" width="12" customWidth="1"/>
    <col min="13065" max="13065" width="2.875" customWidth="1"/>
    <col min="13066" max="13066" width="5.5" customWidth="1"/>
    <col min="13067" max="13067" width="5.25" customWidth="1"/>
    <col min="13068" max="13068" width="5.625" customWidth="1"/>
    <col min="13069" max="13069" width="5.875" customWidth="1"/>
    <col min="13070" max="13070" width="5.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5" customWidth="1"/>
    <col min="13080" max="13080" width="5.625" customWidth="1"/>
    <col min="13081" max="13081" width="5.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5" customWidth="1"/>
    <col min="13320" max="13320" width="12" customWidth="1"/>
    <col min="13321" max="13321" width="2.875" customWidth="1"/>
    <col min="13322" max="13322" width="5.5" customWidth="1"/>
    <col min="13323" max="13323" width="5.25" customWidth="1"/>
    <col min="13324" max="13324" width="5.625" customWidth="1"/>
    <col min="13325" max="13325" width="5.875" customWidth="1"/>
    <col min="13326" max="13326" width="5.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5" customWidth="1"/>
    <col min="13336" max="13336" width="5.625" customWidth="1"/>
    <col min="13337" max="13337" width="5.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5" customWidth="1"/>
    <col min="13576" max="13576" width="12" customWidth="1"/>
    <col min="13577" max="13577" width="2.875" customWidth="1"/>
    <col min="13578" max="13578" width="5.5" customWidth="1"/>
    <col min="13579" max="13579" width="5.25" customWidth="1"/>
    <col min="13580" max="13580" width="5.625" customWidth="1"/>
    <col min="13581" max="13581" width="5.875" customWidth="1"/>
    <col min="13582" max="13582" width="5.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5" customWidth="1"/>
    <col min="13592" max="13592" width="5.625" customWidth="1"/>
    <col min="13593" max="13593" width="5.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5" customWidth="1"/>
    <col min="13832" max="13832" width="12" customWidth="1"/>
    <col min="13833" max="13833" width="2.875" customWidth="1"/>
    <col min="13834" max="13834" width="5.5" customWidth="1"/>
    <col min="13835" max="13835" width="5.25" customWidth="1"/>
    <col min="13836" max="13836" width="5.625" customWidth="1"/>
    <col min="13837" max="13837" width="5.875" customWidth="1"/>
    <col min="13838" max="13838" width="5.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5" customWidth="1"/>
    <col min="13848" max="13848" width="5.625" customWidth="1"/>
    <col min="13849" max="13849" width="5.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5" customWidth="1"/>
    <col min="14088" max="14088" width="12" customWidth="1"/>
    <col min="14089" max="14089" width="2.875" customWidth="1"/>
    <col min="14090" max="14090" width="5.5" customWidth="1"/>
    <col min="14091" max="14091" width="5.25" customWidth="1"/>
    <col min="14092" max="14092" width="5.625" customWidth="1"/>
    <col min="14093" max="14093" width="5.875" customWidth="1"/>
    <col min="14094" max="14094" width="5.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5" customWidth="1"/>
    <col min="14104" max="14104" width="5.625" customWidth="1"/>
    <col min="14105" max="14105" width="5.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5" customWidth="1"/>
    <col min="14344" max="14344" width="12" customWidth="1"/>
    <col min="14345" max="14345" width="2.875" customWidth="1"/>
    <col min="14346" max="14346" width="5.5" customWidth="1"/>
    <col min="14347" max="14347" width="5.25" customWidth="1"/>
    <col min="14348" max="14348" width="5.625" customWidth="1"/>
    <col min="14349" max="14349" width="5.875" customWidth="1"/>
    <col min="14350" max="14350" width="5.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5" customWidth="1"/>
    <col min="14360" max="14360" width="5.625" customWidth="1"/>
    <col min="14361" max="14361" width="5.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5" customWidth="1"/>
    <col min="14600" max="14600" width="12" customWidth="1"/>
    <col min="14601" max="14601" width="2.875" customWidth="1"/>
    <col min="14602" max="14602" width="5.5" customWidth="1"/>
    <col min="14603" max="14603" width="5.25" customWidth="1"/>
    <col min="14604" max="14604" width="5.625" customWidth="1"/>
    <col min="14605" max="14605" width="5.875" customWidth="1"/>
    <col min="14606" max="14606" width="5.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5" customWidth="1"/>
    <col min="14616" max="14616" width="5.625" customWidth="1"/>
    <col min="14617" max="14617" width="5.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5" customWidth="1"/>
    <col min="14856" max="14856" width="12" customWidth="1"/>
    <col min="14857" max="14857" width="2.875" customWidth="1"/>
    <col min="14858" max="14858" width="5.5" customWidth="1"/>
    <col min="14859" max="14859" width="5.25" customWidth="1"/>
    <col min="14860" max="14860" width="5.625" customWidth="1"/>
    <col min="14861" max="14861" width="5.875" customWidth="1"/>
    <col min="14862" max="14862" width="5.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5" customWidth="1"/>
    <col min="14872" max="14872" width="5.625" customWidth="1"/>
    <col min="14873" max="14873" width="5.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5" customWidth="1"/>
    <col min="15112" max="15112" width="12" customWidth="1"/>
    <col min="15113" max="15113" width="2.875" customWidth="1"/>
    <col min="15114" max="15114" width="5.5" customWidth="1"/>
    <col min="15115" max="15115" width="5.25" customWidth="1"/>
    <col min="15116" max="15116" width="5.625" customWidth="1"/>
    <col min="15117" max="15117" width="5.875" customWidth="1"/>
    <col min="15118" max="15118" width="5.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5" customWidth="1"/>
    <col min="15128" max="15128" width="5.625" customWidth="1"/>
    <col min="15129" max="15129" width="5.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5" customWidth="1"/>
    <col min="15368" max="15368" width="12" customWidth="1"/>
    <col min="15369" max="15369" width="2.875" customWidth="1"/>
    <col min="15370" max="15370" width="5.5" customWidth="1"/>
    <col min="15371" max="15371" width="5.25" customWidth="1"/>
    <col min="15372" max="15372" width="5.625" customWidth="1"/>
    <col min="15373" max="15373" width="5.875" customWidth="1"/>
    <col min="15374" max="15374" width="5.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5" customWidth="1"/>
    <col min="15384" max="15384" width="5.625" customWidth="1"/>
    <col min="15385" max="15385" width="5.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5" customWidth="1"/>
    <col min="15624" max="15624" width="12" customWidth="1"/>
    <col min="15625" max="15625" width="2.875" customWidth="1"/>
    <col min="15626" max="15626" width="5.5" customWidth="1"/>
    <col min="15627" max="15627" width="5.25" customWidth="1"/>
    <col min="15628" max="15628" width="5.625" customWidth="1"/>
    <col min="15629" max="15629" width="5.875" customWidth="1"/>
    <col min="15630" max="15630" width="5.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5" customWidth="1"/>
    <col min="15640" max="15640" width="5.625" customWidth="1"/>
    <col min="15641" max="15641" width="5.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5" customWidth="1"/>
    <col min="15880" max="15880" width="12" customWidth="1"/>
    <col min="15881" max="15881" width="2.875" customWidth="1"/>
    <col min="15882" max="15882" width="5.5" customWidth="1"/>
    <col min="15883" max="15883" width="5.25" customWidth="1"/>
    <col min="15884" max="15884" width="5.625" customWidth="1"/>
    <col min="15885" max="15885" width="5.875" customWidth="1"/>
    <col min="15886" max="15886" width="5.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5" customWidth="1"/>
    <col min="15896" max="15896" width="5.625" customWidth="1"/>
    <col min="15897" max="15897" width="5.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5" customWidth="1"/>
    <col min="16136" max="16136" width="12" customWidth="1"/>
    <col min="16137" max="16137" width="2.875" customWidth="1"/>
    <col min="16138" max="16138" width="5.5" customWidth="1"/>
    <col min="16139" max="16139" width="5.25" customWidth="1"/>
    <col min="16140" max="16140" width="5.625" customWidth="1"/>
    <col min="16141" max="16141" width="5.875" customWidth="1"/>
    <col min="16142" max="16142" width="5.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5" customWidth="1"/>
    <col min="16152" max="16152" width="5.625" customWidth="1"/>
    <col min="16153" max="16153" width="5.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平成30年3月1日現在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193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1995</v>
      </c>
      <c r="L4" s="49">
        <f>L5+L6+L7+L8+L9</f>
        <v>1016</v>
      </c>
      <c r="M4" s="50">
        <f>M5+M6+M7+M8+M9</f>
        <v>979</v>
      </c>
      <c r="N4" s="51" t="s">
        <v>44</v>
      </c>
      <c r="O4" s="49">
        <f t="shared" ref="O4:O33" si="1">P4+Q4</f>
        <v>3821</v>
      </c>
      <c r="P4" s="49">
        <f>P5+P6+P7+P8+P9</f>
        <v>1993</v>
      </c>
      <c r="Q4" s="50">
        <f>Q5+Q6+Q7+Q8+Q9</f>
        <v>1828</v>
      </c>
      <c r="R4" s="51" t="s">
        <v>45</v>
      </c>
      <c r="S4" s="49">
        <f t="shared" ref="S4:S33" si="2">T4+U4</f>
        <v>4162</v>
      </c>
      <c r="T4" s="49">
        <f>T5+T6+T7+T8+T9</f>
        <v>2161</v>
      </c>
      <c r="U4" s="50">
        <f>U5+U6+U7+U8+U9</f>
        <v>2001</v>
      </c>
      <c r="V4" s="51" t="s">
        <v>46</v>
      </c>
      <c r="W4" s="49">
        <f t="shared" ref="W4:W35" si="3">X4+Y4</f>
        <v>2874</v>
      </c>
      <c r="X4" s="49">
        <f>X5+X6+X7+X8+X9</f>
        <v>1284</v>
      </c>
      <c r="Y4" s="50">
        <f>Y5+Y6+Y7+Y8+Y9</f>
        <v>1590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360</v>
      </c>
      <c r="L5" s="54">
        <v>188</v>
      </c>
      <c r="M5" s="55">
        <v>172</v>
      </c>
      <c r="N5" s="52">
        <v>25</v>
      </c>
      <c r="O5" s="53">
        <f t="shared" si="1"/>
        <v>826</v>
      </c>
      <c r="P5" s="54">
        <v>430</v>
      </c>
      <c r="Q5" s="55">
        <v>396</v>
      </c>
      <c r="R5" s="52">
        <v>50</v>
      </c>
      <c r="S5" s="53">
        <f t="shared" si="2"/>
        <v>928</v>
      </c>
      <c r="T5" s="54">
        <v>492</v>
      </c>
      <c r="U5" s="55">
        <v>436</v>
      </c>
      <c r="V5" s="52">
        <v>75</v>
      </c>
      <c r="W5" s="53">
        <f t="shared" si="3"/>
        <v>675</v>
      </c>
      <c r="X5" s="54">
        <v>312</v>
      </c>
      <c r="Y5" s="55">
        <v>363</v>
      </c>
    </row>
    <row r="6" spans="1:25" ht="24.75" customHeight="1" thickTop="1">
      <c r="B6" s="173" t="s">
        <v>31</v>
      </c>
      <c r="C6" s="174"/>
      <c r="D6" s="175"/>
      <c r="E6" s="16">
        <f>F6+G6</f>
        <v>58314</v>
      </c>
      <c r="F6" s="40">
        <f>SUM(F7:F8)</f>
        <v>29148</v>
      </c>
      <c r="G6" s="41">
        <f>SUM(G7:G8)</f>
        <v>29166</v>
      </c>
      <c r="J6" s="52">
        <v>1</v>
      </c>
      <c r="K6" s="53">
        <f t="shared" si="0"/>
        <v>415</v>
      </c>
      <c r="L6" s="54">
        <v>209</v>
      </c>
      <c r="M6" s="55">
        <v>206</v>
      </c>
      <c r="N6" s="52">
        <v>26</v>
      </c>
      <c r="O6" s="53">
        <f t="shared" si="1"/>
        <v>770</v>
      </c>
      <c r="P6" s="54">
        <v>406</v>
      </c>
      <c r="Q6" s="55">
        <v>364</v>
      </c>
      <c r="R6" s="52">
        <v>51</v>
      </c>
      <c r="S6" s="53">
        <f t="shared" si="2"/>
        <v>731</v>
      </c>
      <c r="T6" s="54">
        <v>364</v>
      </c>
      <c r="U6" s="55">
        <v>367</v>
      </c>
      <c r="V6" s="52">
        <v>76</v>
      </c>
      <c r="W6" s="53">
        <f t="shared" si="3"/>
        <v>633</v>
      </c>
      <c r="X6" s="54">
        <v>292</v>
      </c>
      <c r="Y6" s="55">
        <v>341</v>
      </c>
    </row>
    <row r="7" spans="1:25" ht="24.75" customHeight="1">
      <c r="B7" s="20"/>
      <c r="C7" s="176" t="s">
        <v>32</v>
      </c>
      <c r="D7" s="135"/>
      <c r="E7" s="14">
        <f>F7+G7</f>
        <v>54607</v>
      </c>
      <c r="F7" s="15">
        <v>27333</v>
      </c>
      <c r="G7" s="35">
        <v>27274</v>
      </c>
      <c r="J7" s="52">
        <v>2</v>
      </c>
      <c r="K7" s="53">
        <f t="shared" si="0"/>
        <v>410</v>
      </c>
      <c r="L7" s="54">
        <v>211</v>
      </c>
      <c r="M7" s="55">
        <v>199</v>
      </c>
      <c r="N7" s="52">
        <v>27</v>
      </c>
      <c r="O7" s="53">
        <f t="shared" si="1"/>
        <v>790</v>
      </c>
      <c r="P7" s="54">
        <v>402</v>
      </c>
      <c r="Q7" s="55">
        <v>388</v>
      </c>
      <c r="R7" s="52">
        <v>52</v>
      </c>
      <c r="S7" s="53">
        <f t="shared" si="2"/>
        <v>872</v>
      </c>
      <c r="T7" s="54">
        <v>457</v>
      </c>
      <c r="U7" s="55">
        <v>415</v>
      </c>
      <c r="V7" s="52">
        <v>77</v>
      </c>
      <c r="W7" s="53">
        <f t="shared" si="3"/>
        <v>601</v>
      </c>
      <c r="X7" s="54">
        <v>274</v>
      </c>
      <c r="Y7" s="55">
        <v>327</v>
      </c>
    </row>
    <row r="8" spans="1:25" ht="24.75" customHeight="1" thickBot="1">
      <c r="B8" s="24"/>
      <c r="C8" s="177" t="s">
        <v>33</v>
      </c>
      <c r="D8" s="178"/>
      <c r="E8" s="25">
        <f>F8+G8</f>
        <v>3707</v>
      </c>
      <c r="F8" s="26">
        <v>1815</v>
      </c>
      <c r="G8" s="36">
        <v>1892</v>
      </c>
      <c r="J8" s="52">
        <v>3</v>
      </c>
      <c r="K8" s="53">
        <f t="shared" si="0"/>
        <v>399</v>
      </c>
      <c r="L8" s="54">
        <v>183</v>
      </c>
      <c r="M8" s="55">
        <v>216</v>
      </c>
      <c r="N8" s="52">
        <v>28</v>
      </c>
      <c r="O8" s="53">
        <f t="shared" si="1"/>
        <v>740</v>
      </c>
      <c r="P8" s="54">
        <v>381</v>
      </c>
      <c r="Q8" s="55">
        <v>359</v>
      </c>
      <c r="R8" s="52">
        <v>53</v>
      </c>
      <c r="S8" s="53">
        <f t="shared" si="2"/>
        <v>853</v>
      </c>
      <c r="T8" s="54">
        <v>450</v>
      </c>
      <c r="U8" s="55">
        <v>403</v>
      </c>
      <c r="V8" s="52">
        <v>78</v>
      </c>
      <c r="W8" s="53">
        <f t="shared" si="3"/>
        <v>530</v>
      </c>
      <c r="X8" s="54">
        <v>210</v>
      </c>
      <c r="Y8" s="55">
        <v>320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411</v>
      </c>
      <c r="L9" s="54">
        <v>225</v>
      </c>
      <c r="M9" s="55">
        <v>186</v>
      </c>
      <c r="N9" s="52">
        <v>29</v>
      </c>
      <c r="O9" s="53">
        <f t="shared" si="1"/>
        <v>695</v>
      </c>
      <c r="P9" s="54">
        <v>374</v>
      </c>
      <c r="Q9" s="55">
        <v>321</v>
      </c>
      <c r="R9" s="52">
        <v>54</v>
      </c>
      <c r="S9" s="53">
        <f t="shared" si="2"/>
        <v>778</v>
      </c>
      <c r="T9" s="54">
        <v>398</v>
      </c>
      <c r="U9" s="55">
        <v>380</v>
      </c>
      <c r="V9" s="52">
        <v>79</v>
      </c>
      <c r="W9" s="53">
        <f t="shared" si="3"/>
        <v>435</v>
      </c>
      <c r="X9" s="54">
        <v>196</v>
      </c>
      <c r="Y9" s="55">
        <v>239</v>
      </c>
    </row>
    <row r="10" spans="1:25" ht="24.75" customHeight="1">
      <c r="B10" s="157" t="s">
        <v>37</v>
      </c>
      <c r="C10" s="158"/>
      <c r="D10" s="120" t="s">
        <v>38</v>
      </c>
      <c r="E10" s="120" t="s">
        <v>34</v>
      </c>
      <c r="F10" s="120" t="s">
        <v>35</v>
      </c>
      <c r="G10" s="22" t="s">
        <v>36</v>
      </c>
      <c r="J10" s="48" t="s">
        <v>47</v>
      </c>
      <c r="K10" s="56">
        <f t="shared" si="0"/>
        <v>2045</v>
      </c>
      <c r="L10" s="56">
        <f>L11+L12+L13+L14+L15</f>
        <v>1032</v>
      </c>
      <c r="M10" s="57">
        <f>M11+M12+M13+M14+M15</f>
        <v>1013</v>
      </c>
      <c r="N10" s="51" t="s">
        <v>48</v>
      </c>
      <c r="O10" s="56">
        <f t="shared" si="1"/>
        <v>3385</v>
      </c>
      <c r="P10" s="56">
        <f>P11+P12+P13+P14+P15</f>
        <v>1844</v>
      </c>
      <c r="Q10" s="57">
        <f>Q11+Q12+Q13+Q14+Q15</f>
        <v>1541</v>
      </c>
      <c r="R10" s="58" t="s">
        <v>49</v>
      </c>
      <c r="S10" s="56">
        <f t="shared" si="2"/>
        <v>3742</v>
      </c>
      <c r="T10" s="56">
        <f>T11+T12+T13+T14+T15</f>
        <v>1865</v>
      </c>
      <c r="U10" s="57">
        <f>U11+U12+U13+U14+U15</f>
        <v>1877</v>
      </c>
      <c r="V10" s="51" t="s">
        <v>50</v>
      </c>
      <c r="W10" s="56">
        <f t="shared" si="3"/>
        <v>2172</v>
      </c>
      <c r="X10" s="56">
        <f>X11+X12+X13+X14+X15</f>
        <v>877</v>
      </c>
      <c r="Y10" s="57">
        <f>Y11+Y12+Y13+Y14+Y15</f>
        <v>1295</v>
      </c>
    </row>
    <row r="11" spans="1:25" ht="24.75" customHeight="1" thickBot="1">
      <c r="B11" s="159" t="s">
        <v>5</v>
      </c>
      <c r="C11" s="160"/>
      <c r="D11" s="33">
        <f>SUM(E11:G11)</f>
        <v>30218</v>
      </c>
      <c r="E11" s="26">
        <v>27268</v>
      </c>
      <c r="F11" s="26">
        <v>2404</v>
      </c>
      <c r="G11" s="34">
        <v>546</v>
      </c>
      <c r="J11" s="59">
        <v>5</v>
      </c>
      <c r="K11" s="53">
        <f t="shared" si="0"/>
        <v>375</v>
      </c>
      <c r="L11" s="54">
        <v>186</v>
      </c>
      <c r="M11" s="55">
        <v>189</v>
      </c>
      <c r="N11" s="52">
        <v>30</v>
      </c>
      <c r="O11" s="53">
        <f t="shared" si="1"/>
        <v>694</v>
      </c>
      <c r="P11" s="54">
        <v>378</v>
      </c>
      <c r="Q11" s="55">
        <v>316</v>
      </c>
      <c r="R11" s="52">
        <v>55</v>
      </c>
      <c r="S11" s="53">
        <f t="shared" si="2"/>
        <v>715</v>
      </c>
      <c r="T11" s="54">
        <v>359</v>
      </c>
      <c r="U11" s="55">
        <v>356</v>
      </c>
      <c r="V11" s="52">
        <v>80</v>
      </c>
      <c r="W11" s="53">
        <f t="shared" si="3"/>
        <v>490</v>
      </c>
      <c r="X11" s="54">
        <v>212</v>
      </c>
      <c r="Y11" s="55">
        <v>278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405</v>
      </c>
      <c r="L12" s="54">
        <v>211</v>
      </c>
      <c r="M12" s="55">
        <v>194</v>
      </c>
      <c r="N12" s="52">
        <v>31</v>
      </c>
      <c r="O12" s="53">
        <f t="shared" si="1"/>
        <v>665</v>
      </c>
      <c r="P12" s="54">
        <v>352</v>
      </c>
      <c r="Q12" s="55">
        <v>313</v>
      </c>
      <c r="R12" s="52">
        <v>56</v>
      </c>
      <c r="S12" s="53">
        <f t="shared" si="2"/>
        <v>758</v>
      </c>
      <c r="T12" s="54">
        <v>369</v>
      </c>
      <c r="U12" s="55">
        <v>389</v>
      </c>
      <c r="V12" s="52">
        <v>81</v>
      </c>
      <c r="W12" s="53">
        <f t="shared" si="3"/>
        <v>452</v>
      </c>
      <c r="X12" s="54">
        <v>209</v>
      </c>
      <c r="Y12" s="55">
        <v>243</v>
      </c>
    </row>
    <row r="13" spans="1:25" ht="22.5" customHeight="1" thickBot="1">
      <c r="A13" s="3"/>
      <c r="B13" s="76"/>
      <c r="C13" s="165" t="s">
        <v>194</v>
      </c>
      <c r="D13" s="166"/>
      <c r="E13" s="166"/>
      <c r="F13" s="166"/>
      <c r="G13" s="166"/>
      <c r="J13" s="59">
        <v>7</v>
      </c>
      <c r="K13" s="53">
        <f t="shared" si="0"/>
        <v>421</v>
      </c>
      <c r="L13" s="54">
        <v>200</v>
      </c>
      <c r="M13" s="55">
        <v>221</v>
      </c>
      <c r="N13" s="52">
        <v>32</v>
      </c>
      <c r="O13" s="53">
        <f t="shared" si="1"/>
        <v>628</v>
      </c>
      <c r="P13" s="54">
        <v>360</v>
      </c>
      <c r="Q13" s="55">
        <v>268</v>
      </c>
      <c r="R13" s="52">
        <v>57</v>
      </c>
      <c r="S13" s="53">
        <f t="shared" si="2"/>
        <v>788</v>
      </c>
      <c r="T13" s="54">
        <v>385</v>
      </c>
      <c r="U13" s="55">
        <v>403</v>
      </c>
      <c r="V13" s="52">
        <v>82</v>
      </c>
      <c r="W13" s="53">
        <f t="shared" si="3"/>
        <v>432</v>
      </c>
      <c r="X13" s="54">
        <v>154</v>
      </c>
      <c r="Y13" s="55">
        <v>278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195</v>
      </c>
      <c r="H14" s="161" t="s">
        <v>80</v>
      </c>
      <c r="J14" s="59">
        <v>8</v>
      </c>
      <c r="K14" s="53">
        <f t="shared" si="0"/>
        <v>420</v>
      </c>
      <c r="L14" s="54">
        <v>216</v>
      </c>
      <c r="M14" s="55">
        <v>204</v>
      </c>
      <c r="N14" s="52">
        <v>33</v>
      </c>
      <c r="O14" s="53">
        <f t="shared" si="1"/>
        <v>709</v>
      </c>
      <c r="P14" s="54">
        <v>389</v>
      </c>
      <c r="Q14" s="55">
        <v>320</v>
      </c>
      <c r="R14" s="52">
        <v>58</v>
      </c>
      <c r="S14" s="53">
        <f t="shared" si="2"/>
        <v>732</v>
      </c>
      <c r="T14" s="54">
        <v>372</v>
      </c>
      <c r="U14" s="55">
        <v>360</v>
      </c>
      <c r="V14" s="52">
        <v>83</v>
      </c>
      <c r="W14" s="53">
        <f t="shared" si="3"/>
        <v>414</v>
      </c>
      <c r="X14" s="54">
        <v>167</v>
      </c>
      <c r="Y14" s="55">
        <v>247</v>
      </c>
    </row>
    <row r="15" spans="1:25" ht="26.1" customHeight="1" thickBot="1">
      <c r="A15" s="10"/>
      <c r="B15" s="148"/>
      <c r="C15" s="149"/>
      <c r="D15" s="19" t="s">
        <v>196</v>
      </c>
      <c r="E15" s="18" t="s">
        <v>197</v>
      </c>
      <c r="F15" s="17" t="s">
        <v>198</v>
      </c>
      <c r="G15" s="164"/>
      <c r="H15" s="162"/>
      <c r="J15" s="59">
        <v>9</v>
      </c>
      <c r="K15" s="53">
        <f t="shared" si="0"/>
        <v>424</v>
      </c>
      <c r="L15" s="54">
        <v>219</v>
      </c>
      <c r="M15" s="55">
        <v>205</v>
      </c>
      <c r="N15" s="52">
        <v>34</v>
      </c>
      <c r="O15" s="53">
        <f t="shared" si="1"/>
        <v>689</v>
      </c>
      <c r="P15" s="54">
        <v>365</v>
      </c>
      <c r="Q15" s="55">
        <v>324</v>
      </c>
      <c r="R15" s="52">
        <v>59</v>
      </c>
      <c r="S15" s="53">
        <f t="shared" si="2"/>
        <v>749</v>
      </c>
      <c r="T15" s="54">
        <v>380</v>
      </c>
      <c r="U15" s="55">
        <v>369</v>
      </c>
      <c r="V15" s="52">
        <v>84</v>
      </c>
      <c r="W15" s="53">
        <f t="shared" si="3"/>
        <v>384</v>
      </c>
      <c r="X15" s="54">
        <v>135</v>
      </c>
      <c r="Y15" s="55">
        <v>249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18417</v>
      </c>
      <c r="E16" s="28">
        <v>9146</v>
      </c>
      <c r="F16" s="37">
        <v>9271</v>
      </c>
      <c r="G16" s="28">
        <v>9365</v>
      </c>
      <c r="H16" s="104">
        <v>129</v>
      </c>
      <c r="J16" s="51" t="s">
        <v>51</v>
      </c>
      <c r="K16" s="56">
        <f t="shared" si="0"/>
        <v>2123</v>
      </c>
      <c r="L16" s="56">
        <f>L17+L18+L19+L20+L21</f>
        <v>1062</v>
      </c>
      <c r="M16" s="57">
        <f>M17+M18+M19+M20+M21</f>
        <v>1061</v>
      </c>
      <c r="N16" s="51" t="s">
        <v>52</v>
      </c>
      <c r="O16" s="56">
        <f t="shared" si="1"/>
        <v>3530</v>
      </c>
      <c r="P16" s="56">
        <f>P17+P18+P19+P20+P21</f>
        <v>1893</v>
      </c>
      <c r="Q16" s="57">
        <f>Q17+Q18+Q19+Q20+Q21</f>
        <v>1637</v>
      </c>
      <c r="R16" s="51" t="s">
        <v>53</v>
      </c>
      <c r="S16" s="56">
        <f t="shared" si="2"/>
        <v>3613</v>
      </c>
      <c r="T16" s="56">
        <f>T17+T18+T19+T20+T21</f>
        <v>1890</v>
      </c>
      <c r="U16" s="57">
        <f>U17+U18+U19+U20+U21</f>
        <v>1723</v>
      </c>
      <c r="V16" s="51" t="s">
        <v>54</v>
      </c>
      <c r="W16" s="56">
        <f t="shared" si="3"/>
        <v>1318</v>
      </c>
      <c r="X16" s="56">
        <f>X17+X18+X19+X20+X21</f>
        <v>415</v>
      </c>
      <c r="Y16" s="57">
        <f>Y17+Y18+Y19+Y20+Y21</f>
        <v>903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402</v>
      </c>
      <c r="L17" s="54">
        <v>204</v>
      </c>
      <c r="M17" s="55">
        <v>198</v>
      </c>
      <c r="N17" s="52">
        <v>35</v>
      </c>
      <c r="O17" s="53">
        <f t="shared" si="1"/>
        <v>718</v>
      </c>
      <c r="P17" s="54">
        <v>384</v>
      </c>
      <c r="Q17" s="55">
        <v>334</v>
      </c>
      <c r="R17" s="52">
        <v>60</v>
      </c>
      <c r="S17" s="53">
        <f t="shared" si="2"/>
        <v>720</v>
      </c>
      <c r="T17" s="54">
        <v>380</v>
      </c>
      <c r="U17" s="55">
        <v>340</v>
      </c>
      <c r="V17" s="52">
        <v>85</v>
      </c>
      <c r="W17" s="53">
        <f t="shared" si="3"/>
        <v>330</v>
      </c>
      <c r="X17" s="54">
        <v>119</v>
      </c>
      <c r="Y17" s="55">
        <v>211</v>
      </c>
    </row>
    <row r="18" spans="1:25" ht="25.15" customHeight="1">
      <c r="A18" s="10"/>
      <c r="B18" s="142" t="s">
        <v>11</v>
      </c>
      <c r="C18" s="143"/>
      <c r="D18" s="4">
        <f t="shared" si="4"/>
        <v>13355</v>
      </c>
      <c r="E18" s="8">
        <v>6741</v>
      </c>
      <c r="F18" s="38">
        <v>6614</v>
      </c>
      <c r="G18" s="8">
        <v>6974</v>
      </c>
      <c r="H18" s="106">
        <v>153</v>
      </c>
      <c r="J18" s="52">
        <v>11</v>
      </c>
      <c r="K18" s="53">
        <f t="shared" si="0"/>
        <v>408</v>
      </c>
      <c r="L18" s="54">
        <v>185</v>
      </c>
      <c r="M18" s="55">
        <v>223</v>
      </c>
      <c r="N18" s="52">
        <v>36</v>
      </c>
      <c r="O18" s="53">
        <f t="shared" si="1"/>
        <v>675</v>
      </c>
      <c r="P18" s="54">
        <v>349</v>
      </c>
      <c r="Q18" s="55">
        <v>326</v>
      </c>
      <c r="R18" s="52">
        <v>61</v>
      </c>
      <c r="S18" s="53">
        <f t="shared" si="2"/>
        <v>723</v>
      </c>
      <c r="T18" s="54">
        <v>384</v>
      </c>
      <c r="U18" s="55">
        <v>339</v>
      </c>
      <c r="V18" s="52">
        <v>86</v>
      </c>
      <c r="W18" s="53">
        <f t="shared" si="3"/>
        <v>285</v>
      </c>
      <c r="X18" s="54">
        <v>96</v>
      </c>
      <c r="Y18" s="55">
        <v>189</v>
      </c>
    </row>
    <row r="19" spans="1:25" ht="25.15" customHeight="1">
      <c r="A19" s="10"/>
      <c r="B19" s="141" t="s">
        <v>12</v>
      </c>
      <c r="C19" s="135"/>
      <c r="D19" s="4">
        <f t="shared" si="4"/>
        <v>213</v>
      </c>
      <c r="E19" s="8">
        <v>103</v>
      </c>
      <c r="F19" s="38">
        <v>110</v>
      </c>
      <c r="G19" s="8">
        <v>119</v>
      </c>
      <c r="H19" s="105">
        <v>1</v>
      </c>
      <c r="J19" s="52">
        <v>12</v>
      </c>
      <c r="K19" s="53">
        <f t="shared" si="0"/>
        <v>417</v>
      </c>
      <c r="L19" s="54">
        <v>216</v>
      </c>
      <c r="M19" s="55">
        <v>201</v>
      </c>
      <c r="N19" s="52">
        <v>37</v>
      </c>
      <c r="O19" s="53">
        <f t="shared" si="1"/>
        <v>695</v>
      </c>
      <c r="P19" s="54">
        <v>382</v>
      </c>
      <c r="Q19" s="55">
        <v>313</v>
      </c>
      <c r="R19" s="52">
        <v>62</v>
      </c>
      <c r="S19" s="53">
        <f t="shared" si="2"/>
        <v>757</v>
      </c>
      <c r="T19" s="54">
        <v>390</v>
      </c>
      <c r="U19" s="55">
        <v>367</v>
      </c>
      <c r="V19" s="52">
        <v>87</v>
      </c>
      <c r="W19" s="53">
        <f t="shared" si="3"/>
        <v>281</v>
      </c>
      <c r="X19" s="54">
        <v>82</v>
      </c>
      <c r="Y19" s="55">
        <v>199</v>
      </c>
    </row>
    <row r="20" spans="1:25" ht="25.15" customHeight="1">
      <c r="A20" s="10"/>
      <c r="B20" s="141" t="s">
        <v>13</v>
      </c>
      <c r="C20" s="135"/>
      <c r="D20" s="4">
        <f t="shared" si="4"/>
        <v>2030</v>
      </c>
      <c r="E20" s="8">
        <v>994</v>
      </c>
      <c r="F20" s="38">
        <v>1036</v>
      </c>
      <c r="G20" s="8">
        <v>1077</v>
      </c>
      <c r="H20" s="105">
        <v>15</v>
      </c>
      <c r="J20" s="52">
        <v>13</v>
      </c>
      <c r="K20" s="53">
        <f t="shared" si="0"/>
        <v>412</v>
      </c>
      <c r="L20" s="54">
        <v>208</v>
      </c>
      <c r="M20" s="55">
        <v>204</v>
      </c>
      <c r="N20" s="52">
        <v>38</v>
      </c>
      <c r="O20" s="53">
        <f t="shared" si="1"/>
        <v>705</v>
      </c>
      <c r="P20" s="54">
        <v>387</v>
      </c>
      <c r="Q20" s="55">
        <v>318</v>
      </c>
      <c r="R20" s="52">
        <v>63</v>
      </c>
      <c r="S20" s="53">
        <f t="shared" si="2"/>
        <v>726</v>
      </c>
      <c r="T20" s="54">
        <v>378</v>
      </c>
      <c r="U20" s="55">
        <v>348</v>
      </c>
      <c r="V20" s="52">
        <v>88</v>
      </c>
      <c r="W20" s="53">
        <f t="shared" si="3"/>
        <v>230</v>
      </c>
      <c r="X20" s="54">
        <v>60</v>
      </c>
      <c r="Y20" s="55">
        <v>170</v>
      </c>
    </row>
    <row r="21" spans="1:25" ht="25.15" customHeight="1">
      <c r="A21" s="10"/>
      <c r="B21" s="136" t="s">
        <v>14</v>
      </c>
      <c r="C21" s="135"/>
      <c r="D21" s="4">
        <f t="shared" si="4"/>
        <v>2965</v>
      </c>
      <c r="E21" s="8">
        <v>1453</v>
      </c>
      <c r="F21" s="38">
        <v>1512</v>
      </c>
      <c r="G21" s="8">
        <v>1591</v>
      </c>
      <c r="H21" s="105">
        <v>21</v>
      </c>
      <c r="J21" s="52">
        <v>14</v>
      </c>
      <c r="K21" s="53">
        <f t="shared" si="0"/>
        <v>484</v>
      </c>
      <c r="L21" s="54">
        <v>249</v>
      </c>
      <c r="M21" s="55">
        <v>235</v>
      </c>
      <c r="N21" s="52">
        <v>39</v>
      </c>
      <c r="O21" s="53">
        <f t="shared" si="1"/>
        <v>737</v>
      </c>
      <c r="P21" s="54">
        <v>391</v>
      </c>
      <c r="Q21" s="55">
        <v>346</v>
      </c>
      <c r="R21" s="52">
        <v>64</v>
      </c>
      <c r="S21" s="53">
        <f t="shared" si="2"/>
        <v>687</v>
      </c>
      <c r="T21" s="54">
        <v>358</v>
      </c>
      <c r="U21" s="55">
        <v>329</v>
      </c>
      <c r="V21" s="52">
        <v>89</v>
      </c>
      <c r="W21" s="53">
        <f t="shared" si="3"/>
        <v>192</v>
      </c>
      <c r="X21" s="54">
        <v>58</v>
      </c>
      <c r="Y21" s="55">
        <v>134</v>
      </c>
    </row>
    <row r="22" spans="1:25" ht="25.15" customHeight="1">
      <c r="A22" s="10"/>
      <c r="B22" s="144" t="s">
        <v>15</v>
      </c>
      <c r="C22" s="143"/>
      <c r="D22" s="4">
        <f t="shared" si="4"/>
        <v>1585</v>
      </c>
      <c r="E22" s="8">
        <v>799</v>
      </c>
      <c r="F22" s="38">
        <v>786</v>
      </c>
      <c r="G22" s="8">
        <v>975</v>
      </c>
      <c r="H22" s="105">
        <v>16</v>
      </c>
      <c r="J22" s="51" t="s">
        <v>55</v>
      </c>
      <c r="K22" s="56">
        <f t="shared" si="0"/>
        <v>2542</v>
      </c>
      <c r="L22" s="56">
        <f>L23+L24+L25+L26+L27</f>
        <v>1331</v>
      </c>
      <c r="M22" s="57">
        <f>M23+M24+M25+M26+M27</f>
        <v>1211</v>
      </c>
      <c r="N22" s="51" t="s">
        <v>56</v>
      </c>
      <c r="O22" s="56">
        <f t="shared" si="1"/>
        <v>4034</v>
      </c>
      <c r="P22" s="56">
        <f>P23+P24+P25+P26+P27</f>
        <v>2147</v>
      </c>
      <c r="Q22" s="57">
        <f>Q23+Q24+Q25+Q26+Q27</f>
        <v>1887</v>
      </c>
      <c r="R22" s="51" t="s">
        <v>57</v>
      </c>
      <c r="S22" s="56">
        <f t="shared" si="2"/>
        <v>4235</v>
      </c>
      <c r="T22" s="56">
        <f>T23+T24+T25+T26+T27</f>
        <v>2125</v>
      </c>
      <c r="U22" s="57">
        <f>U23+U24+U25+U26+U27</f>
        <v>2110</v>
      </c>
      <c r="V22" s="51" t="s">
        <v>58</v>
      </c>
      <c r="W22" s="56">
        <f t="shared" si="3"/>
        <v>587</v>
      </c>
      <c r="X22" s="56">
        <f>X23+X24+X25+X26+X27</f>
        <v>146</v>
      </c>
      <c r="Y22" s="57">
        <f>Y23+Y24+Y25+Y26+Y27</f>
        <v>441</v>
      </c>
    </row>
    <row r="23" spans="1:25" ht="25.15" customHeight="1">
      <c r="A23" s="10"/>
      <c r="B23" s="136" t="s">
        <v>16</v>
      </c>
      <c r="C23" s="135"/>
      <c r="D23" s="4">
        <f t="shared" si="4"/>
        <v>1062</v>
      </c>
      <c r="E23" s="8">
        <v>494</v>
      </c>
      <c r="F23" s="38">
        <v>568</v>
      </c>
      <c r="G23" s="8">
        <v>585</v>
      </c>
      <c r="H23" s="105">
        <v>8</v>
      </c>
      <c r="J23" s="52">
        <v>15</v>
      </c>
      <c r="K23" s="53">
        <f t="shared" si="0"/>
        <v>466</v>
      </c>
      <c r="L23" s="54">
        <v>244</v>
      </c>
      <c r="M23" s="55">
        <v>222</v>
      </c>
      <c r="N23" s="52">
        <v>40</v>
      </c>
      <c r="O23" s="53">
        <f t="shared" si="1"/>
        <v>730</v>
      </c>
      <c r="P23" s="54">
        <v>390</v>
      </c>
      <c r="Q23" s="55">
        <v>340</v>
      </c>
      <c r="R23" s="52">
        <v>65</v>
      </c>
      <c r="S23" s="53">
        <f t="shared" si="2"/>
        <v>798</v>
      </c>
      <c r="T23" s="54">
        <v>427</v>
      </c>
      <c r="U23" s="55">
        <v>371</v>
      </c>
      <c r="V23" s="52">
        <v>90</v>
      </c>
      <c r="W23" s="53">
        <f t="shared" si="3"/>
        <v>172</v>
      </c>
      <c r="X23" s="54">
        <v>46</v>
      </c>
      <c r="Y23" s="55">
        <v>126</v>
      </c>
    </row>
    <row r="24" spans="1:25" ht="25.15" customHeight="1">
      <c r="A24" s="10"/>
      <c r="B24" s="145" t="s">
        <v>199</v>
      </c>
      <c r="C24" s="143"/>
      <c r="D24" s="4">
        <f t="shared" si="4"/>
        <v>1101</v>
      </c>
      <c r="E24" s="8">
        <v>572</v>
      </c>
      <c r="F24" s="38">
        <v>529</v>
      </c>
      <c r="G24" s="8">
        <v>523</v>
      </c>
      <c r="H24" s="103">
        <v>8</v>
      </c>
      <c r="J24" s="52">
        <v>16</v>
      </c>
      <c r="K24" s="53">
        <f t="shared" si="0"/>
        <v>463</v>
      </c>
      <c r="L24" s="54">
        <v>226</v>
      </c>
      <c r="M24" s="55">
        <v>237</v>
      </c>
      <c r="N24" s="52">
        <v>41</v>
      </c>
      <c r="O24" s="53">
        <f t="shared" si="1"/>
        <v>766</v>
      </c>
      <c r="P24" s="54">
        <v>394</v>
      </c>
      <c r="Q24" s="55">
        <v>372</v>
      </c>
      <c r="R24" s="52">
        <v>66</v>
      </c>
      <c r="S24" s="53">
        <f t="shared" si="2"/>
        <v>813</v>
      </c>
      <c r="T24" s="54">
        <v>416</v>
      </c>
      <c r="U24" s="55">
        <v>397</v>
      </c>
      <c r="V24" s="52">
        <v>91</v>
      </c>
      <c r="W24" s="53">
        <f t="shared" si="3"/>
        <v>151</v>
      </c>
      <c r="X24" s="54">
        <v>41</v>
      </c>
      <c r="Y24" s="55">
        <v>110</v>
      </c>
    </row>
    <row r="25" spans="1:25" ht="25.15" customHeight="1">
      <c r="A25" s="10"/>
      <c r="B25" s="136" t="s">
        <v>17</v>
      </c>
      <c r="C25" s="135"/>
      <c r="D25" s="4">
        <f t="shared" si="4"/>
        <v>1176</v>
      </c>
      <c r="E25" s="8">
        <v>604</v>
      </c>
      <c r="F25" s="38">
        <v>572</v>
      </c>
      <c r="G25" s="8">
        <v>515</v>
      </c>
      <c r="H25" s="106">
        <v>4</v>
      </c>
      <c r="J25" s="52">
        <v>17</v>
      </c>
      <c r="K25" s="53">
        <f t="shared" si="0"/>
        <v>508</v>
      </c>
      <c r="L25" s="54">
        <v>267</v>
      </c>
      <c r="M25" s="55">
        <v>241</v>
      </c>
      <c r="N25" s="52">
        <v>42</v>
      </c>
      <c r="O25" s="53">
        <f t="shared" si="1"/>
        <v>767</v>
      </c>
      <c r="P25" s="54">
        <v>399</v>
      </c>
      <c r="Q25" s="55">
        <v>368</v>
      </c>
      <c r="R25" s="52">
        <v>67</v>
      </c>
      <c r="S25" s="53">
        <f t="shared" si="2"/>
        <v>857</v>
      </c>
      <c r="T25" s="54">
        <v>399</v>
      </c>
      <c r="U25" s="55">
        <v>458</v>
      </c>
      <c r="V25" s="52">
        <v>92</v>
      </c>
      <c r="W25" s="53">
        <f t="shared" si="3"/>
        <v>100</v>
      </c>
      <c r="X25" s="54">
        <v>28</v>
      </c>
      <c r="Y25" s="55">
        <v>72</v>
      </c>
    </row>
    <row r="26" spans="1:25" ht="25.15" customHeight="1">
      <c r="A26" s="10"/>
      <c r="B26" s="134" t="s">
        <v>199</v>
      </c>
      <c r="C26" s="135"/>
      <c r="D26" s="4">
        <f t="shared" si="4"/>
        <v>2101</v>
      </c>
      <c r="E26" s="8">
        <v>1089</v>
      </c>
      <c r="F26" s="38">
        <v>1012</v>
      </c>
      <c r="G26" s="8">
        <v>1135</v>
      </c>
      <c r="H26" s="105">
        <v>13</v>
      </c>
      <c r="J26" s="52">
        <v>18</v>
      </c>
      <c r="K26" s="53">
        <f t="shared" si="0"/>
        <v>489</v>
      </c>
      <c r="L26" s="54">
        <v>259</v>
      </c>
      <c r="M26" s="55">
        <v>230</v>
      </c>
      <c r="N26" s="52">
        <v>43</v>
      </c>
      <c r="O26" s="53">
        <f t="shared" si="1"/>
        <v>873</v>
      </c>
      <c r="P26" s="54">
        <v>478</v>
      </c>
      <c r="Q26" s="55">
        <v>395</v>
      </c>
      <c r="R26" s="52">
        <v>68</v>
      </c>
      <c r="S26" s="53">
        <f t="shared" si="2"/>
        <v>871</v>
      </c>
      <c r="T26" s="54">
        <v>433</v>
      </c>
      <c r="U26" s="55">
        <v>438</v>
      </c>
      <c r="V26" s="52">
        <v>93</v>
      </c>
      <c r="W26" s="53">
        <f t="shared" si="3"/>
        <v>90</v>
      </c>
      <c r="X26" s="54">
        <v>17</v>
      </c>
      <c r="Y26" s="55">
        <v>73</v>
      </c>
    </row>
    <row r="27" spans="1:25" ht="25.15" customHeight="1">
      <c r="A27" s="10"/>
      <c r="B27" s="134" t="s">
        <v>200</v>
      </c>
      <c r="C27" s="135"/>
      <c r="D27" s="4">
        <f t="shared" si="4"/>
        <v>1397</v>
      </c>
      <c r="E27" s="8">
        <v>722</v>
      </c>
      <c r="F27" s="38">
        <v>675</v>
      </c>
      <c r="G27" s="8">
        <v>686</v>
      </c>
      <c r="H27" s="106">
        <v>8</v>
      </c>
      <c r="J27" s="52">
        <v>19</v>
      </c>
      <c r="K27" s="53">
        <f t="shared" si="0"/>
        <v>616</v>
      </c>
      <c r="L27" s="54">
        <v>335</v>
      </c>
      <c r="M27" s="55">
        <v>281</v>
      </c>
      <c r="N27" s="52">
        <v>44</v>
      </c>
      <c r="O27" s="53">
        <f t="shared" si="1"/>
        <v>898</v>
      </c>
      <c r="P27" s="54">
        <v>486</v>
      </c>
      <c r="Q27" s="55">
        <v>412</v>
      </c>
      <c r="R27" s="52">
        <v>69</v>
      </c>
      <c r="S27" s="53">
        <f t="shared" si="2"/>
        <v>896</v>
      </c>
      <c r="T27" s="54">
        <v>450</v>
      </c>
      <c r="U27" s="55">
        <v>446</v>
      </c>
      <c r="V27" s="52">
        <v>94</v>
      </c>
      <c r="W27" s="53">
        <f t="shared" si="3"/>
        <v>74</v>
      </c>
      <c r="X27" s="54">
        <v>14</v>
      </c>
      <c r="Y27" s="55">
        <v>60</v>
      </c>
    </row>
    <row r="28" spans="1:25" ht="25.15" customHeight="1">
      <c r="A28" s="10"/>
      <c r="B28" s="136" t="s">
        <v>18</v>
      </c>
      <c r="C28" s="135"/>
      <c r="D28" s="4">
        <f t="shared" si="4"/>
        <v>3683</v>
      </c>
      <c r="E28" s="8">
        <v>1868</v>
      </c>
      <c r="F28" s="38">
        <v>1815</v>
      </c>
      <c r="G28" s="8">
        <v>1823</v>
      </c>
      <c r="H28" s="105">
        <v>46</v>
      </c>
      <c r="J28" s="51" t="s">
        <v>59</v>
      </c>
      <c r="K28" s="56">
        <f t="shared" si="0"/>
        <v>3840</v>
      </c>
      <c r="L28" s="56">
        <f>L29+L30+L31+L32+L33</f>
        <v>1982</v>
      </c>
      <c r="M28" s="57">
        <f>M29+M30+M31+M32+M33</f>
        <v>1858</v>
      </c>
      <c r="N28" s="51" t="s">
        <v>60</v>
      </c>
      <c r="O28" s="56">
        <f t="shared" si="1"/>
        <v>4678</v>
      </c>
      <c r="P28" s="56">
        <f>P29+P30+P31+P32+P33</f>
        <v>2435</v>
      </c>
      <c r="Q28" s="57">
        <f>Q29+Q30+Q31+Q32+Q33</f>
        <v>2243</v>
      </c>
      <c r="R28" s="51" t="s">
        <v>61</v>
      </c>
      <c r="S28" s="56">
        <f t="shared" si="2"/>
        <v>3418</v>
      </c>
      <c r="T28" s="56">
        <f>T29+T30+T31+T32+T33</f>
        <v>1625</v>
      </c>
      <c r="U28" s="57">
        <f>U29+U30+U31+U32+U33</f>
        <v>1793</v>
      </c>
      <c r="V28" s="51" t="s">
        <v>62</v>
      </c>
      <c r="W28" s="56">
        <f t="shared" si="3"/>
        <v>163</v>
      </c>
      <c r="X28" s="56">
        <f>X29+X30+X31+X32+X33</f>
        <v>21</v>
      </c>
      <c r="Y28" s="57">
        <f>Y29+Y30+Y31+Y32+Y33</f>
        <v>142</v>
      </c>
    </row>
    <row r="29" spans="1:25" ht="25.15" customHeight="1">
      <c r="A29" s="10"/>
      <c r="B29" s="134" t="s">
        <v>201</v>
      </c>
      <c r="C29" s="135"/>
      <c r="D29" s="4">
        <f t="shared" si="4"/>
        <v>2641</v>
      </c>
      <c r="E29" s="8">
        <v>1303</v>
      </c>
      <c r="F29" s="38">
        <v>1338</v>
      </c>
      <c r="G29" s="8">
        <v>1378</v>
      </c>
      <c r="H29" s="106">
        <v>45</v>
      </c>
      <c r="J29" s="52">
        <v>20</v>
      </c>
      <c r="K29" s="53">
        <f t="shared" si="0"/>
        <v>728</v>
      </c>
      <c r="L29" s="54">
        <v>388</v>
      </c>
      <c r="M29" s="55">
        <v>340</v>
      </c>
      <c r="N29" s="52">
        <v>45</v>
      </c>
      <c r="O29" s="53">
        <f t="shared" si="1"/>
        <v>959</v>
      </c>
      <c r="P29" s="54">
        <v>511</v>
      </c>
      <c r="Q29" s="55">
        <v>448</v>
      </c>
      <c r="R29" s="52">
        <v>70</v>
      </c>
      <c r="S29" s="53">
        <f t="shared" si="2"/>
        <v>911</v>
      </c>
      <c r="T29" s="54">
        <v>449</v>
      </c>
      <c r="U29" s="55">
        <v>462</v>
      </c>
      <c r="V29" s="52">
        <v>95</v>
      </c>
      <c r="W29" s="53">
        <f t="shared" si="3"/>
        <v>61</v>
      </c>
      <c r="X29" s="60">
        <v>6</v>
      </c>
      <c r="Y29" s="61">
        <v>55</v>
      </c>
    </row>
    <row r="30" spans="1:25" ht="25.15" customHeight="1">
      <c r="A30" s="10"/>
      <c r="B30" s="136" t="s">
        <v>19</v>
      </c>
      <c r="C30" s="135"/>
      <c r="D30" s="4">
        <f t="shared" si="4"/>
        <v>1584</v>
      </c>
      <c r="E30" s="8">
        <v>784</v>
      </c>
      <c r="F30" s="38">
        <v>800</v>
      </c>
      <c r="G30" s="8">
        <v>812</v>
      </c>
      <c r="H30" s="105">
        <v>20</v>
      </c>
      <c r="J30" s="52">
        <v>21</v>
      </c>
      <c r="K30" s="53">
        <f t="shared" si="0"/>
        <v>693</v>
      </c>
      <c r="L30" s="54">
        <v>388</v>
      </c>
      <c r="M30" s="55">
        <v>305</v>
      </c>
      <c r="N30" s="52">
        <v>46</v>
      </c>
      <c r="O30" s="53">
        <f t="shared" si="1"/>
        <v>978</v>
      </c>
      <c r="P30" s="54">
        <v>488</v>
      </c>
      <c r="Q30" s="55">
        <v>490</v>
      </c>
      <c r="R30" s="52">
        <v>71</v>
      </c>
      <c r="S30" s="53">
        <f t="shared" si="2"/>
        <v>635</v>
      </c>
      <c r="T30" s="54">
        <v>295</v>
      </c>
      <c r="U30" s="55">
        <v>340</v>
      </c>
      <c r="V30" s="52">
        <v>96</v>
      </c>
      <c r="W30" s="53">
        <f t="shared" si="3"/>
        <v>33</v>
      </c>
      <c r="X30" s="60">
        <v>6</v>
      </c>
      <c r="Y30" s="61">
        <v>27</v>
      </c>
    </row>
    <row r="31" spans="1:25" ht="25.15" customHeight="1">
      <c r="A31" s="10"/>
      <c r="B31" s="134" t="s">
        <v>199</v>
      </c>
      <c r="C31" s="135"/>
      <c r="D31" s="4">
        <f t="shared" si="4"/>
        <v>1075</v>
      </c>
      <c r="E31" s="8">
        <v>542</v>
      </c>
      <c r="F31" s="38">
        <v>533</v>
      </c>
      <c r="G31" s="8">
        <v>531</v>
      </c>
      <c r="H31" s="106">
        <v>11</v>
      </c>
      <c r="J31" s="52">
        <v>22</v>
      </c>
      <c r="K31" s="53">
        <f t="shared" si="0"/>
        <v>780</v>
      </c>
      <c r="L31" s="54">
        <v>370</v>
      </c>
      <c r="M31" s="55">
        <v>410</v>
      </c>
      <c r="N31" s="52">
        <v>47</v>
      </c>
      <c r="O31" s="53">
        <f t="shared" si="1"/>
        <v>886</v>
      </c>
      <c r="P31" s="54">
        <v>481</v>
      </c>
      <c r="Q31" s="55">
        <v>405</v>
      </c>
      <c r="R31" s="52">
        <v>72</v>
      </c>
      <c r="S31" s="53">
        <f t="shared" si="2"/>
        <v>552</v>
      </c>
      <c r="T31" s="54">
        <v>275</v>
      </c>
      <c r="U31" s="55">
        <v>277</v>
      </c>
      <c r="V31" s="52">
        <v>97</v>
      </c>
      <c r="W31" s="53">
        <f t="shared" si="3"/>
        <v>28</v>
      </c>
      <c r="X31" s="60">
        <v>3</v>
      </c>
      <c r="Y31" s="61">
        <v>25</v>
      </c>
    </row>
    <row r="32" spans="1:25" ht="25.15" customHeight="1">
      <c r="A32" s="10"/>
      <c r="B32" s="134" t="s">
        <v>200</v>
      </c>
      <c r="C32" s="135"/>
      <c r="D32" s="4">
        <f t="shared" si="4"/>
        <v>1801</v>
      </c>
      <c r="E32" s="8">
        <v>906</v>
      </c>
      <c r="F32" s="38">
        <v>895</v>
      </c>
      <c r="G32" s="8">
        <v>857</v>
      </c>
      <c r="H32" s="105">
        <v>14</v>
      </c>
      <c r="J32" s="52">
        <v>23</v>
      </c>
      <c r="K32" s="53">
        <f t="shared" si="0"/>
        <v>813</v>
      </c>
      <c r="L32" s="54">
        <v>398</v>
      </c>
      <c r="M32" s="55">
        <v>415</v>
      </c>
      <c r="N32" s="52">
        <v>48</v>
      </c>
      <c r="O32" s="53">
        <f t="shared" si="1"/>
        <v>903</v>
      </c>
      <c r="P32" s="54">
        <v>465</v>
      </c>
      <c r="Q32" s="55">
        <v>438</v>
      </c>
      <c r="R32" s="52">
        <v>73</v>
      </c>
      <c r="S32" s="53">
        <f t="shared" si="2"/>
        <v>613</v>
      </c>
      <c r="T32" s="54">
        <v>279</v>
      </c>
      <c r="U32" s="55">
        <v>334</v>
      </c>
      <c r="V32" s="52">
        <v>98</v>
      </c>
      <c r="W32" s="53">
        <f t="shared" si="3"/>
        <v>20</v>
      </c>
      <c r="X32" s="60">
        <v>1</v>
      </c>
      <c r="Y32" s="61">
        <v>19</v>
      </c>
    </row>
    <row r="33" spans="1:25" ht="25.15" customHeight="1" thickBot="1">
      <c r="A33" s="10"/>
      <c r="B33" s="134" t="s">
        <v>202</v>
      </c>
      <c r="C33" s="135"/>
      <c r="D33" s="4">
        <f t="shared" si="4"/>
        <v>1698</v>
      </c>
      <c r="E33" s="8">
        <v>834</v>
      </c>
      <c r="F33" s="38">
        <v>864</v>
      </c>
      <c r="G33" s="8">
        <v>1054</v>
      </c>
      <c r="H33" s="105">
        <v>28</v>
      </c>
      <c r="J33" s="62">
        <v>24</v>
      </c>
      <c r="K33" s="63">
        <f t="shared" si="0"/>
        <v>826</v>
      </c>
      <c r="L33" s="64">
        <v>438</v>
      </c>
      <c r="M33" s="65">
        <v>388</v>
      </c>
      <c r="N33" s="62">
        <v>49</v>
      </c>
      <c r="O33" s="63">
        <f t="shared" si="1"/>
        <v>952</v>
      </c>
      <c r="P33" s="64">
        <v>490</v>
      </c>
      <c r="Q33" s="65">
        <v>462</v>
      </c>
      <c r="R33" s="62">
        <v>74</v>
      </c>
      <c r="S33" s="63">
        <f t="shared" si="2"/>
        <v>707</v>
      </c>
      <c r="T33" s="64">
        <v>327</v>
      </c>
      <c r="U33" s="65">
        <v>380</v>
      </c>
      <c r="V33" s="52">
        <v>99</v>
      </c>
      <c r="W33" s="53">
        <f t="shared" si="3"/>
        <v>21</v>
      </c>
      <c r="X33" s="66">
        <v>5</v>
      </c>
      <c r="Y33" s="67">
        <v>16</v>
      </c>
    </row>
    <row r="34" spans="1:25" ht="25.15" customHeight="1">
      <c r="A34" s="10"/>
      <c r="B34" s="136" t="s">
        <v>20</v>
      </c>
      <c r="C34" s="135"/>
      <c r="D34" s="4">
        <f t="shared" si="4"/>
        <v>363</v>
      </c>
      <c r="E34" s="8">
        <v>170</v>
      </c>
      <c r="F34" s="38">
        <v>193</v>
      </c>
      <c r="G34" s="8">
        <v>184</v>
      </c>
      <c r="H34" s="105">
        <v>6</v>
      </c>
      <c r="V34" s="68" t="s">
        <v>63</v>
      </c>
      <c r="W34" s="56">
        <f t="shared" si="3"/>
        <v>37</v>
      </c>
      <c r="X34" s="60">
        <v>4</v>
      </c>
      <c r="Y34" s="61">
        <v>33</v>
      </c>
    </row>
    <row r="35" spans="1:25" ht="25.15" customHeight="1" thickBot="1">
      <c r="A35" s="3"/>
      <c r="B35" s="137" t="s">
        <v>21</v>
      </c>
      <c r="C35" s="138"/>
      <c r="D35" s="5">
        <f t="shared" si="4"/>
        <v>58</v>
      </c>
      <c r="E35" s="8">
        <v>19</v>
      </c>
      <c r="F35" s="38">
        <v>39</v>
      </c>
      <c r="G35" s="8">
        <v>29</v>
      </c>
      <c r="H35" s="107">
        <v>0</v>
      </c>
      <c r="V35" s="122" t="s">
        <v>64</v>
      </c>
      <c r="W35" s="124">
        <f t="shared" si="3"/>
        <v>58314</v>
      </c>
      <c r="X35" s="124">
        <f>L4+L10+L16+L22+L28+L34+P4+P10+P16+P22+P28+P34+T4+T10+T16+T22+T28+T34+X4+X10+X16+X22+X28+X34</f>
        <v>29148</v>
      </c>
      <c r="Y35" s="126">
        <f>M4+M10+M16+M22+M28+M34+Q4+Q10+Q16+Q22+Q28+Q34+U4+U10+U16+U22+U28+U34+Y4+Y10+Y16+Y22+Y28+Y34</f>
        <v>29166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58314</v>
      </c>
      <c r="E36" s="6">
        <f>SUM(E16:E35)</f>
        <v>29148</v>
      </c>
      <c r="F36" s="39">
        <f>SUM(F16:F35)</f>
        <v>29166</v>
      </c>
      <c r="G36" s="6">
        <f>SUM(G16:G35)</f>
        <v>30218</v>
      </c>
      <c r="H36" s="108">
        <f>SUM(H16:H35)</f>
        <v>546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14804</v>
      </c>
      <c r="P37" s="71">
        <f>$T$22+$T$28+$X$4+$X$10+$X$16+$X$22+$X$28+$X$34</f>
        <v>6497</v>
      </c>
      <c r="Q37" s="71">
        <f>$U$22+$U$28+$Y$4+$Y$10+$Y$16+$Y$22+$Y$28+$Y$34</f>
        <v>8307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21"/>
      <c r="C40" s="121"/>
      <c r="D40" s="121"/>
      <c r="E40" s="121"/>
      <c r="F40" s="121"/>
      <c r="G40" s="121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平成30年3月1日現在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平成30年3月1日現在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203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204</v>
      </c>
      <c r="E43" s="18" t="s">
        <v>205</v>
      </c>
      <c r="F43" s="17" t="s">
        <v>206</v>
      </c>
      <c r="G43" s="153"/>
      <c r="J43" s="48" t="s">
        <v>43</v>
      </c>
      <c r="K43" s="49">
        <f t="shared" ref="K43:K72" si="5">L43+M43</f>
        <v>1894</v>
      </c>
      <c r="L43" s="49">
        <f>L44+L45+L46+L47+L48</f>
        <v>964</v>
      </c>
      <c r="M43" s="50">
        <f>M44+M45+M46+M47+M48</f>
        <v>930</v>
      </c>
      <c r="N43" s="51" t="s">
        <v>44</v>
      </c>
      <c r="O43" s="49">
        <f t="shared" ref="O43:O70" si="6">P43+Q43</f>
        <v>3139</v>
      </c>
      <c r="P43" s="49">
        <f>P44+P45+P46+P47+P48</f>
        <v>1619</v>
      </c>
      <c r="Q43" s="50">
        <f>Q44+Q45+Q46+Q47+Q48</f>
        <v>1520</v>
      </c>
      <c r="R43" s="51" t="s">
        <v>45</v>
      </c>
      <c r="S43" s="49">
        <f t="shared" ref="S43:S72" si="7">T43+U43</f>
        <v>3932</v>
      </c>
      <c r="T43" s="49">
        <f>T44+T45+T46+T47+T48</f>
        <v>2068</v>
      </c>
      <c r="U43" s="50">
        <f>U44+U45+U46+U47+U48</f>
        <v>1864</v>
      </c>
      <c r="V43" s="51" t="s">
        <v>46</v>
      </c>
      <c r="W43" s="49">
        <f t="shared" ref="W43:W74" si="8">X43+Y43</f>
        <v>2851</v>
      </c>
      <c r="X43" s="49">
        <f>X44+X45+X46+X47+X48</f>
        <v>1273</v>
      </c>
      <c r="Y43" s="50">
        <f>Y44+Y45+Y46+Y47+Y48</f>
        <v>1578</v>
      </c>
    </row>
    <row r="44" spans="1:25" ht="26.1" customHeight="1" thickTop="1">
      <c r="B44" s="154" t="s">
        <v>9</v>
      </c>
      <c r="C44" s="155"/>
      <c r="D44" s="27">
        <f t="shared" ref="D44:D63" si="9">E44+F44</f>
        <v>17307</v>
      </c>
      <c r="E44" s="85">
        <v>8576</v>
      </c>
      <c r="F44" s="86">
        <v>8731</v>
      </c>
      <c r="G44" s="87">
        <v>8717</v>
      </c>
      <c r="J44" s="52">
        <v>0</v>
      </c>
      <c r="K44" s="53">
        <f t="shared" si="5"/>
        <v>339</v>
      </c>
      <c r="L44" s="91">
        <v>175</v>
      </c>
      <c r="M44" s="92">
        <v>164</v>
      </c>
      <c r="N44" s="52">
        <v>25</v>
      </c>
      <c r="O44" s="53">
        <f t="shared" si="6"/>
        <v>649</v>
      </c>
      <c r="P44" s="91">
        <v>334</v>
      </c>
      <c r="Q44" s="92">
        <v>315</v>
      </c>
      <c r="R44" s="52">
        <v>50</v>
      </c>
      <c r="S44" s="53">
        <f t="shared" si="7"/>
        <v>872</v>
      </c>
      <c r="T44" s="91">
        <v>465</v>
      </c>
      <c r="U44" s="92">
        <v>407</v>
      </c>
      <c r="V44" s="52">
        <v>75</v>
      </c>
      <c r="W44" s="53">
        <f t="shared" si="8"/>
        <v>668</v>
      </c>
      <c r="X44" s="91">
        <v>311</v>
      </c>
      <c r="Y44" s="92">
        <v>357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391</v>
      </c>
      <c r="L45" s="91">
        <v>202</v>
      </c>
      <c r="M45" s="92">
        <v>189</v>
      </c>
      <c r="N45" s="52">
        <v>26</v>
      </c>
      <c r="O45" s="53">
        <f t="shared" si="6"/>
        <v>623</v>
      </c>
      <c r="P45" s="91">
        <v>335</v>
      </c>
      <c r="Q45" s="92">
        <v>288</v>
      </c>
      <c r="R45" s="52">
        <v>51</v>
      </c>
      <c r="S45" s="53">
        <f t="shared" si="7"/>
        <v>681</v>
      </c>
      <c r="T45" s="91">
        <v>344</v>
      </c>
      <c r="U45" s="92">
        <v>337</v>
      </c>
      <c r="V45" s="52">
        <v>76</v>
      </c>
      <c r="W45" s="53">
        <f t="shared" si="8"/>
        <v>630</v>
      </c>
      <c r="X45" s="91">
        <v>290</v>
      </c>
      <c r="Y45" s="92">
        <v>340</v>
      </c>
    </row>
    <row r="46" spans="1:25" ht="26.1" customHeight="1">
      <c r="B46" s="142" t="s">
        <v>11</v>
      </c>
      <c r="C46" s="143"/>
      <c r="D46" s="4">
        <f t="shared" si="9"/>
        <v>12581</v>
      </c>
      <c r="E46" s="88">
        <v>6385</v>
      </c>
      <c r="F46" s="89">
        <v>6196</v>
      </c>
      <c r="G46" s="90">
        <v>6462</v>
      </c>
      <c r="J46" s="52">
        <v>2</v>
      </c>
      <c r="K46" s="53">
        <f t="shared" si="5"/>
        <v>387</v>
      </c>
      <c r="L46" s="91">
        <v>200</v>
      </c>
      <c r="M46" s="92">
        <v>187</v>
      </c>
      <c r="N46" s="52">
        <v>27</v>
      </c>
      <c r="O46" s="53">
        <f t="shared" si="6"/>
        <v>654</v>
      </c>
      <c r="P46" s="91">
        <v>324</v>
      </c>
      <c r="Q46" s="92">
        <v>330</v>
      </c>
      <c r="R46" s="52">
        <v>52</v>
      </c>
      <c r="S46" s="53">
        <f t="shared" si="7"/>
        <v>825</v>
      </c>
      <c r="T46" s="91">
        <v>439</v>
      </c>
      <c r="U46" s="92">
        <v>386</v>
      </c>
      <c r="V46" s="52">
        <v>77</v>
      </c>
      <c r="W46" s="53">
        <f t="shared" si="8"/>
        <v>597</v>
      </c>
      <c r="X46" s="91">
        <v>272</v>
      </c>
      <c r="Y46" s="92">
        <v>325</v>
      </c>
    </row>
    <row r="47" spans="1:25" ht="26.1" customHeight="1">
      <c r="B47" s="141" t="s">
        <v>12</v>
      </c>
      <c r="C47" s="135"/>
      <c r="D47" s="4">
        <f t="shared" si="9"/>
        <v>212</v>
      </c>
      <c r="E47" s="88">
        <v>103</v>
      </c>
      <c r="F47" s="89">
        <v>109</v>
      </c>
      <c r="G47" s="90">
        <v>119</v>
      </c>
      <c r="J47" s="52">
        <v>3</v>
      </c>
      <c r="K47" s="53">
        <f t="shared" si="5"/>
        <v>383</v>
      </c>
      <c r="L47" s="91">
        <v>172</v>
      </c>
      <c r="M47" s="92">
        <v>211</v>
      </c>
      <c r="N47" s="52">
        <v>28</v>
      </c>
      <c r="O47" s="53">
        <f t="shared" si="6"/>
        <v>608</v>
      </c>
      <c r="P47" s="91">
        <v>301</v>
      </c>
      <c r="Q47" s="92">
        <v>307</v>
      </c>
      <c r="R47" s="52">
        <v>53</v>
      </c>
      <c r="S47" s="53">
        <f t="shared" si="7"/>
        <v>815</v>
      </c>
      <c r="T47" s="91">
        <v>439</v>
      </c>
      <c r="U47" s="92">
        <v>376</v>
      </c>
      <c r="V47" s="52">
        <v>78</v>
      </c>
      <c r="W47" s="53">
        <f t="shared" si="8"/>
        <v>525</v>
      </c>
      <c r="X47" s="91">
        <v>207</v>
      </c>
      <c r="Y47" s="92">
        <v>318</v>
      </c>
    </row>
    <row r="48" spans="1:25" ht="26.1" customHeight="1">
      <c r="B48" s="141" t="s">
        <v>13</v>
      </c>
      <c r="C48" s="135"/>
      <c r="D48" s="4">
        <f t="shared" si="9"/>
        <v>1945</v>
      </c>
      <c r="E48" s="88">
        <v>955</v>
      </c>
      <c r="F48" s="89">
        <v>990</v>
      </c>
      <c r="G48" s="90">
        <v>1019</v>
      </c>
      <c r="J48" s="52">
        <v>4</v>
      </c>
      <c r="K48" s="53">
        <f t="shared" si="5"/>
        <v>394</v>
      </c>
      <c r="L48" s="91">
        <v>215</v>
      </c>
      <c r="M48" s="92">
        <v>179</v>
      </c>
      <c r="N48" s="52">
        <v>29</v>
      </c>
      <c r="O48" s="53">
        <f t="shared" si="6"/>
        <v>605</v>
      </c>
      <c r="P48" s="91">
        <v>325</v>
      </c>
      <c r="Q48" s="92">
        <v>280</v>
      </c>
      <c r="R48" s="52">
        <v>54</v>
      </c>
      <c r="S48" s="53">
        <f t="shared" si="7"/>
        <v>739</v>
      </c>
      <c r="T48" s="91">
        <v>381</v>
      </c>
      <c r="U48" s="92">
        <v>358</v>
      </c>
      <c r="V48" s="52">
        <v>79</v>
      </c>
      <c r="W48" s="53">
        <f t="shared" si="8"/>
        <v>431</v>
      </c>
      <c r="X48" s="91">
        <v>193</v>
      </c>
      <c r="Y48" s="92">
        <v>238</v>
      </c>
    </row>
    <row r="49" spans="2:25" ht="26.1" customHeight="1">
      <c r="B49" s="136" t="s">
        <v>14</v>
      </c>
      <c r="C49" s="135"/>
      <c r="D49" s="4">
        <f t="shared" si="9"/>
        <v>2816</v>
      </c>
      <c r="E49" s="88">
        <v>1368</v>
      </c>
      <c r="F49" s="89">
        <v>1448</v>
      </c>
      <c r="G49" s="90">
        <v>1473</v>
      </c>
      <c r="J49" s="48" t="s">
        <v>47</v>
      </c>
      <c r="K49" s="56">
        <f t="shared" si="5"/>
        <v>1976</v>
      </c>
      <c r="L49" s="56">
        <f>L50+L51+L52+L53+L54</f>
        <v>993</v>
      </c>
      <c r="M49" s="57">
        <f>M50+M51+M52+M53+M54</f>
        <v>983</v>
      </c>
      <c r="N49" s="51" t="s">
        <v>48</v>
      </c>
      <c r="O49" s="56">
        <f t="shared" si="6"/>
        <v>3063</v>
      </c>
      <c r="P49" s="56">
        <f>P50+P51+P52+P53+P54</f>
        <v>1678</v>
      </c>
      <c r="Q49" s="57">
        <f>Q50+Q51+Q52+Q53+Q54</f>
        <v>1385</v>
      </c>
      <c r="R49" s="58" t="s">
        <v>49</v>
      </c>
      <c r="S49" s="56">
        <f t="shared" si="7"/>
        <v>3580</v>
      </c>
      <c r="T49" s="56">
        <f>T50+T51+T52+T53+T54</f>
        <v>1809</v>
      </c>
      <c r="U49" s="57">
        <f>U50+U51+U52+U53+U54</f>
        <v>1771</v>
      </c>
      <c r="V49" s="51" t="s">
        <v>50</v>
      </c>
      <c r="W49" s="56">
        <f t="shared" si="8"/>
        <v>2159</v>
      </c>
      <c r="X49" s="56">
        <f>X50+X51+X52+X53+X54</f>
        <v>872</v>
      </c>
      <c r="Y49" s="57">
        <f>Y50+Y51+Y52+Y53+Y54</f>
        <v>1287</v>
      </c>
    </row>
    <row r="50" spans="2:25" ht="26.1" customHeight="1">
      <c r="B50" s="144" t="s">
        <v>15</v>
      </c>
      <c r="C50" s="143"/>
      <c r="D50" s="4">
        <f t="shared" si="9"/>
        <v>1327</v>
      </c>
      <c r="E50" s="88">
        <v>666</v>
      </c>
      <c r="F50" s="89">
        <v>661</v>
      </c>
      <c r="G50" s="90">
        <v>756</v>
      </c>
      <c r="J50" s="59">
        <v>5</v>
      </c>
      <c r="K50" s="53">
        <f t="shared" si="5"/>
        <v>361</v>
      </c>
      <c r="L50" s="91">
        <v>181</v>
      </c>
      <c r="M50" s="92">
        <v>180</v>
      </c>
      <c r="N50" s="52">
        <v>30</v>
      </c>
      <c r="O50" s="53">
        <f t="shared" si="6"/>
        <v>603</v>
      </c>
      <c r="P50" s="91">
        <v>323</v>
      </c>
      <c r="Q50" s="92">
        <v>280</v>
      </c>
      <c r="R50" s="52">
        <v>55</v>
      </c>
      <c r="S50" s="53">
        <f t="shared" si="7"/>
        <v>681</v>
      </c>
      <c r="T50" s="91">
        <v>346</v>
      </c>
      <c r="U50" s="92">
        <v>335</v>
      </c>
      <c r="V50" s="52">
        <v>80</v>
      </c>
      <c r="W50" s="53">
        <f t="shared" si="8"/>
        <v>487</v>
      </c>
      <c r="X50" s="91">
        <v>211</v>
      </c>
      <c r="Y50" s="92">
        <v>276</v>
      </c>
    </row>
    <row r="51" spans="2:25" ht="26.1" customHeight="1">
      <c r="B51" s="136" t="s">
        <v>16</v>
      </c>
      <c r="C51" s="135"/>
      <c r="D51" s="4">
        <f t="shared" si="9"/>
        <v>1046</v>
      </c>
      <c r="E51" s="88">
        <v>486</v>
      </c>
      <c r="F51" s="89">
        <v>560</v>
      </c>
      <c r="G51" s="90">
        <v>578</v>
      </c>
      <c r="J51" s="59">
        <v>6</v>
      </c>
      <c r="K51" s="53">
        <f t="shared" si="5"/>
        <v>391</v>
      </c>
      <c r="L51" s="91">
        <v>201</v>
      </c>
      <c r="M51" s="92">
        <v>190</v>
      </c>
      <c r="N51" s="52">
        <v>31</v>
      </c>
      <c r="O51" s="53">
        <f t="shared" si="6"/>
        <v>593</v>
      </c>
      <c r="P51" s="91">
        <v>316</v>
      </c>
      <c r="Q51" s="92">
        <v>277</v>
      </c>
      <c r="R51" s="52">
        <v>56</v>
      </c>
      <c r="S51" s="53">
        <f t="shared" si="7"/>
        <v>720</v>
      </c>
      <c r="T51" s="91">
        <v>359</v>
      </c>
      <c r="U51" s="92">
        <v>361</v>
      </c>
      <c r="V51" s="52">
        <v>81</v>
      </c>
      <c r="W51" s="53">
        <f t="shared" si="8"/>
        <v>450</v>
      </c>
      <c r="X51" s="91">
        <v>208</v>
      </c>
      <c r="Y51" s="92">
        <v>242</v>
      </c>
    </row>
    <row r="52" spans="2:25" ht="26.1" customHeight="1">
      <c r="B52" s="145" t="s">
        <v>207</v>
      </c>
      <c r="C52" s="143"/>
      <c r="D52" s="4">
        <f t="shared" si="9"/>
        <v>1058</v>
      </c>
      <c r="E52" s="88">
        <v>545</v>
      </c>
      <c r="F52" s="89">
        <v>513</v>
      </c>
      <c r="G52" s="90">
        <v>492</v>
      </c>
      <c r="J52" s="59">
        <v>7</v>
      </c>
      <c r="K52" s="53">
        <f t="shared" si="5"/>
        <v>404</v>
      </c>
      <c r="L52" s="91">
        <v>191</v>
      </c>
      <c r="M52" s="92">
        <v>213</v>
      </c>
      <c r="N52" s="52">
        <v>32</v>
      </c>
      <c r="O52" s="53">
        <f t="shared" si="6"/>
        <v>574</v>
      </c>
      <c r="P52" s="91">
        <v>333</v>
      </c>
      <c r="Q52" s="92">
        <v>241</v>
      </c>
      <c r="R52" s="52">
        <v>57</v>
      </c>
      <c r="S52" s="53">
        <f t="shared" si="7"/>
        <v>749</v>
      </c>
      <c r="T52" s="91">
        <v>371</v>
      </c>
      <c r="U52" s="92">
        <v>378</v>
      </c>
      <c r="V52" s="52">
        <v>82</v>
      </c>
      <c r="W52" s="53">
        <f t="shared" si="8"/>
        <v>428</v>
      </c>
      <c r="X52" s="91">
        <v>153</v>
      </c>
      <c r="Y52" s="92">
        <v>275</v>
      </c>
    </row>
    <row r="53" spans="2:25" ht="26.1" customHeight="1">
      <c r="B53" s="136" t="s">
        <v>17</v>
      </c>
      <c r="C53" s="135"/>
      <c r="D53" s="4">
        <f t="shared" si="9"/>
        <v>1144</v>
      </c>
      <c r="E53" s="88">
        <v>585</v>
      </c>
      <c r="F53" s="89">
        <v>559</v>
      </c>
      <c r="G53" s="90">
        <v>494</v>
      </c>
      <c r="J53" s="59">
        <v>8</v>
      </c>
      <c r="K53" s="53">
        <f t="shared" si="5"/>
        <v>411</v>
      </c>
      <c r="L53" s="91">
        <v>210</v>
      </c>
      <c r="M53" s="92">
        <v>201</v>
      </c>
      <c r="N53" s="52">
        <v>33</v>
      </c>
      <c r="O53" s="53">
        <f t="shared" si="6"/>
        <v>660</v>
      </c>
      <c r="P53" s="91">
        <v>366</v>
      </c>
      <c r="Q53" s="92">
        <v>294</v>
      </c>
      <c r="R53" s="52">
        <v>58</v>
      </c>
      <c r="S53" s="53">
        <f t="shared" si="7"/>
        <v>706</v>
      </c>
      <c r="T53" s="91">
        <v>362</v>
      </c>
      <c r="U53" s="92">
        <v>344</v>
      </c>
      <c r="V53" s="52">
        <v>83</v>
      </c>
      <c r="W53" s="53">
        <f t="shared" si="8"/>
        <v>411</v>
      </c>
      <c r="X53" s="91">
        <v>165</v>
      </c>
      <c r="Y53" s="92">
        <v>246</v>
      </c>
    </row>
    <row r="54" spans="2:25" ht="26.1" customHeight="1">
      <c r="B54" s="134" t="s">
        <v>207</v>
      </c>
      <c r="C54" s="135"/>
      <c r="D54" s="4">
        <f t="shared" si="9"/>
        <v>2041</v>
      </c>
      <c r="E54" s="88">
        <v>1053</v>
      </c>
      <c r="F54" s="89">
        <v>988</v>
      </c>
      <c r="G54" s="90">
        <v>1105</v>
      </c>
      <c r="J54" s="59">
        <v>9</v>
      </c>
      <c r="K54" s="53">
        <f t="shared" si="5"/>
        <v>409</v>
      </c>
      <c r="L54" s="91">
        <v>210</v>
      </c>
      <c r="M54" s="92">
        <v>199</v>
      </c>
      <c r="N54" s="52">
        <v>34</v>
      </c>
      <c r="O54" s="53">
        <f t="shared" si="6"/>
        <v>633</v>
      </c>
      <c r="P54" s="91">
        <v>340</v>
      </c>
      <c r="Q54" s="92">
        <v>293</v>
      </c>
      <c r="R54" s="52">
        <v>59</v>
      </c>
      <c r="S54" s="53">
        <f t="shared" si="7"/>
        <v>724</v>
      </c>
      <c r="T54" s="91">
        <v>371</v>
      </c>
      <c r="U54" s="92">
        <v>353</v>
      </c>
      <c r="V54" s="52">
        <v>84</v>
      </c>
      <c r="W54" s="53">
        <f t="shared" si="8"/>
        <v>383</v>
      </c>
      <c r="X54" s="91">
        <v>135</v>
      </c>
      <c r="Y54" s="92">
        <v>248</v>
      </c>
    </row>
    <row r="55" spans="2:25" ht="26.1" customHeight="1">
      <c r="B55" s="134" t="s">
        <v>208</v>
      </c>
      <c r="C55" s="135"/>
      <c r="D55" s="4">
        <f t="shared" si="9"/>
        <v>1353</v>
      </c>
      <c r="E55" s="88">
        <v>697</v>
      </c>
      <c r="F55" s="89">
        <v>656</v>
      </c>
      <c r="G55" s="90">
        <v>660</v>
      </c>
      <c r="J55" s="51" t="s">
        <v>51</v>
      </c>
      <c r="K55" s="56">
        <f t="shared" si="5"/>
        <v>2068</v>
      </c>
      <c r="L55" s="56">
        <f>L56+L57+L58+L59+L60</f>
        <v>1035</v>
      </c>
      <c r="M55" s="57">
        <f>M56+M57+M58+M59+M60</f>
        <v>1033</v>
      </c>
      <c r="N55" s="51" t="s">
        <v>52</v>
      </c>
      <c r="O55" s="56">
        <f t="shared" si="6"/>
        <v>3268</v>
      </c>
      <c r="P55" s="56">
        <f>P56+P57+P58+P59+P60</f>
        <v>1769</v>
      </c>
      <c r="Q55" s="57">
        <f>Q56+Q57+Q58+Q59+Q60</f>
        <v>1499</v>
      </c>
      <c r="R55" s="51" t="s">
        <v>53</v>
      </c>
      <c r="S55" s="56">
        <f t="shared" si="7"/>
        <v>3494</v>
      </c>
      <c r="T55" s="56">
        <f>T56+T57+T58+T59+T60</f>
        <v>1847</v>
      </c>
      <c r="U55" s="57">
        <f>U56+U57+U58+U59+U60</f>
        <v>1647</v>
      </c>
      <c r="V55" s="51" t="s">
        <v>54</v>
      </c>
      <c r="W55" s="56">
        <f t="shared" si="8"/>
        <v>1311</v>
      </c>
      <c r="X55" s="56">
        <f>X56+X57+X58+X59+X60</f>
        <v>412</v>
      </c>
      <c r="Y55" s="57">
        <f>Y56+Y57+Y58+Y59+Y60</f>
        <v>899</v>
      </c>
    </row>
    <row r="56" spans="2:25" ht="26.1" customHeight="1">
      <c r="B56" s="136" t="s">
        <v>18</v>
      </c>
      <c r="C56" s="135"/>
      <c r="D56" s="4">
        <f t="shared" si="9"/>
        <v>3315</v>
      </c>
      <c r="E56" s="88">
        <v>1677</v>
      </c>
      <c r="F56" s="89">
        <v>1638</v>
      </c>
      <c r="G56" s="90">
        <v>1544</v>
      </c>
      <c r="J56" s="52">
        <v>10</v>
      </c>
      <c r="K56" s="53">
        <f t="shared" si="5"/>
        <v>390</v>
      </c>
      <c r="L56" s="91">
        <v>198</v>
      </c>
      <c r="M56" s="92">
        <v>192</v>
      </c>
      <c r="N56" s="52">
        <v>35</v>
      </c>
      <c r="O56" s="53">
        <f t="shared" si="6"/>
        <v>668</v>
      </c>
      <c r="P56" s="91">
        <v>362</v>
      </c>
      <c r="Q56" s="92">
        <v>306</v>
      </c>
      <c r="R56" s="52">
        <v>60</v>
      </c>
      <c r="S56" s="53">
        <f t="shared" si="7"/>
        <v>689</v>
      </c>
      <c r="T56" s="91">
        <v>368</v>
      </c>
      <c r="U56" s="92">
        <v>321</v>
      </c>
      <c r="V56" s="52">
        <v>85</v>
      </c>
      <c r="W56" s="53">
        <f t="shared" si="8"/>
        <v>330</v>
      </c>
      <c r="X56" s="91">
        <v>119</v>
      </c>
      <c r="Y56" s="92">
        <v>211</v>
      </c>
    </row>
    <row r="57" spans="2:25" ht="26.1" customHeight="1">
      <c r="B57" s="134" t="s">
        <v>209</v>
      </c>
      <c r="C57" s="135"/>
      <c r="D57" s="4">
        <f t="shared" si="9"/>
        <v>2419</v>
      </c>
      <c r="E57" s="88">
        <v>1204</v>
      </c>
      <c r="F57" s="89">
        <v>1215</v>
      </c>
      <c r="G57" s="90">
        <v>1243</v>
      </c>
      <c r="J57" s="52">
        <v>11</v>
      </c>
      <c r="K57" s="53">
        <f t="shared" si="5"/>
        <v>398</v>
      </c>
      <c r="L57" s="91">
        <v>182</v>
      </c>
      <c r="M57" s="92">
        <v>216</v>
      </c>
      <c r="N57" s="52">
        <v>36</v>
      </c>
      <c r="O57" s="53">
        <f t="shared" si="6"/>
        <v>615</v>
      </c>
      <c r="P57" s="91">
        <v>319</v>
      </c>
      <c r="Q57" s="92">
        <v>296</v>
      </c>
      <c r="R57" s="52">
        <v>61</v>
      </c>
      <c r="S57" s="53">
        <f t="shared" si="7"/>
        <v>706</v>
      </c>
      <c r="T57" s="91">
        <v>378</v>
      </c>
      <c r="U57" s="92">
        <v>328</v>
      </c>
      <c r="V57" s="52">
        <v>86</v>
      </c>
      <c r="W57" s="53">
        <f t="shared" si="8"/>
        <v>284</v>
      </c>
      <c r="X57" s="91">
        <v>96</v>
      </c>
      <c r="Y57" s="92">
        <v>188</v>
      </c>
    </row>
    <row r="58" spans="2:25" ht="26.1" customHeight="1">
      <c r="B58" s="136" t="s">
        <v>19</v>
      </c>
      <c r="C58" s="135"/>
      <c r="D58" s="4">
        <f t="shared" si="9"/>
        <v>1458</v>
      </c>
      <c r="E58" s="88">
        <v>737</v>
      </c>
      <c r="F58" s="89">
        <v>721</v>
      </c>
      <c r="G58" s="90">
        <v>726</v>
      </c>
      <c r="J58" s="52">
        <v>12</v>
      </c>
      <c r="K58" s="53">
        <f t="shared" si="5"/>
        <v>402</v>
      </c>
      <c r="L58" s="91">
        <v>207</v>
      </c>
      <c r="M58" s="92">
        <v>195</v>
      </c>
      <c r="N58" s="52">
        <v>37</v>
      </c>
      <c r="O58" s="53">
        <f t="shared" si="6"/>
        <v>636</v>
      </c>
      <c r="P58" s="91">
        <v>354</v>
      </c>
      <c r="Q58" s="92">
        <v>282</v>
      </c>
      <c r="R58" s="52">
        <v>62</v>
      </c>
      <c r="S58" s="53">
        <f t="shared" si="7"/>
        <v>728</v>
      </c>
      <c r="T58" s="91">
        <v>381</v>
      </c>
      <c r="U58" s="92">
        <v>347</v>
      </c>
      <c r="V58" s="52">
        <v>87</v>
      </c>
      <c r="W58" s="53">
        <f t="shared" si="8"/>
        <v>279</v>
      </c>
      <c r="X58" s="91">
        <v>81</v>
      </c>
      <c r="Y58" s="92">
        <v>198</v>
      </c>
    </row>
    <row r="59" spans="2:25" ht="26.1" customHeight="1">
      <c r="B59" s="134" t="s">
        <v>207</v>
      </c>
      <c r="C59" s="135"/>
      <c r="D59" s="4">
        <f t="shared" si="9"/>
        <v>996</v>
      </c>
      <c r="E59" s="88">
        <v>514</v>
      </c>
      <c r="F59" s="89">
        <v>482</v>
      </c>
      <c r="G59" s="90">
        <v>481</v>
      </c>
      <c r="J59" s="52">
        <v>13</v>
      </c>
      <c r="K59" s="53">
        <f t="shared" si="5"/>
        <v>399</v>
      </c>
      <c r="L59" s="91">
        <v>201</v>
      </c>
      <c r="M59" s="92">
        <v>198</v>
      </c>
      <c r="N59" s="52">
        <v>38</v>
      </c>
      <c r="O59" s="53">
        <f t="shared" si="6"/>
        <v>665</v>
      </c>
      <c r="P59" s="91">
        <v>362</v>
      </c>
      <c r="Q59" s="92">
        <v>303</v>
      </c>
      <c r="R59" s="52">
        <v>63</v>
      </c>
      <c r="S59" s="53">
        <f t="shared" si="7"/>
        <v>703</v>
      </c>
      <c r="T59" s="91">
        <v>369</v>
      </c>
      <c r="U59" s="92">
        <v>334</v>
      </c>
      <c r="V59" s="52">
        <v>88</v>
      </c>
      <c r="W59" s="53">
        <f t="shared" si="8"/>
        <v>227</v>
      </c>
      <c r="X59" s="91">
        <v>58</v>
      </c>
      <c r="Y59" s="92">
        <v>169</v>
      </c>
    </row>
    <row r="60" spans="2:25" ht="26.1" customHeight="1">
      <c r="B60" s="134" t="s">
        <v>208</v>
      </c>
      <c r="C60" s="135"/>
      <c r="D60" s="4">
        <f t="shared" si="9"/>
        <v>1739</v>
      </c>
      <c r="E60" s="88">
        <v>882</v>
      </c>
      <c r="F60" s="89">
        <v>857</v>
      </c>
      <c r="G60" s="90">
        <v>816</v>
      </c>
      <c r="J60" s="52">
        <v>14</v>
      </c>
      <c r="K60" s="53">
        <f t="shared" si="5"/>
        <v>479</v>
      </c>
      <c r="L60" s="91">
        <v>247</v>
      </c>
      <c r="M60" s="92">
        <v>232</v>
      </c>
      <c r="N60" s="52">
        <v>39</v>
      </c>
      <c r="O60" s="53">
        <f t="shared" si="6"/>
        <v>684</v>
      </c>
      <c r="P60" s="91">
        <v>372</v>
      </c>
      <c r="Q60" s="92">
        <v>312</v>
      </c>
      <c r="R60" s="52">
        <v>64</v>
      </c>
      <c r="S60" s="53">
        <f t="shared" si="7"/>
        <v>668</v>
      </c>
      <c r="T60" s="91">
        <v>351</v>
      </c>
      <c r="U60" s="92">
        <v>317</v>
      </c>
      <c r="V60" s="52">
        <v>89</v>
      </c>
      <c r="W60" s="53">
        <f t="shared" si="8"/>
        <v>191</v>
      </c>
      <c r="X60" s="91">
        <v>58</v>
      </c>
      <c r="Y60" s="92">
        <v>133</v>
      </c>
    </row>
    <row r="61" spans="2:25" ht="26.1" customHeight="1">
      <c r="B61" s="134" t="s">
        <v>210</v>
      </c>
      <c r="C61" s="135"/>
      <c r="D61" s="4">
        <f t="shared" si="9"/>
        <v>1463</v>
      </c>
      <c r="E61" s="88">
        <v>718</v>
      </c>
      <c r="F61" s="89">
        <v>745</v>
      </c>
      <c r="G61" s="90">
        <v>935</v>
      </c>
      <c r="J61" s="51" t="s">
        <v>55</v>
      </c>
      <c r="K61" s="56">
        <f t="shared" si="5"/>
        <v>2347</v>
      </c>
      <c r="L61" s="56">
        <f>L62+L63+L64+L65+L66</f>
        <v>1211</v>
      </c>
      <c r="M61" s="57">
        <f>M62+M63+M64+M65+M66</f>
        <v>1136</v>
      </c>
      <c r="N61" s="51" t="s">
        <v>56</v>
      </c>
      <c r="O61" s="56">
        <f t="shared" si="6"/>
        <v>3819</v>
      </c>
      <c r="P61" s="56">
        <f>P62+P63+P64+P65+P66</f>
        <v>2049</v>
      </c>
      <c r="Q61" s="57">
        <f>Q62+Q63+Q64+Q65+Q66</f>
        <v>1770</v>
      </c>
      <c r="R61" s="51" t="s">
        <v>57</v>
      </c>
      <c r="S61" s="56">
        <f t="shared" si="7"/>
        <v>4171</v>
      </c>
      <c r="T61" s="56">
        <f>T62+T63+T64+T65+T66</f>
        <v>2102</v>
      </c>
      <c r="U61" s="57">
        <f>U62+U63+U64+U65+U66</f>
        <v>2069</v>
      </c>
      <c r="V61" s="51" t="s">
        <v>58</v>
      </c>
      <c r="W61" s="56">
        <f t="shared" si="8"/>
        <v>581</v>
      </c>
      <c r="X61" s="56">
        <f>X62+X63+X64+X65+X66</f>
        <v>143</v>
      </c>
      <c r="Y61" s="57">
        <f>Y62+Y63+Y64+Y65+Y66</f>
        <v>438</v>
      </c>
    </row>
    <row r="62" spans="2:25" ht="26.1" customHeight="1">
      <c r="B62" s="136" t="s">
        <v>20</v>
      </c>
      <c r="C62" s="135"/>
      <c r="D62" s="4">
        <f t="shared" si="9"/>
        <v>326</v>
      </c>
      <c r="E62" s="88">
        <v>161</v>
      </c>
      <c r="F62" s="89">
        <v>165</v>
      </c>
      <c r="G62" s="90">
        <v>163</v>
      </c>
      <c r="J62" s="52">
        <v>15</v>
      </c>
      <c r="K62" s="53">
        <f t="shared" si="5"/>
        <v>453</v>
      </c>
      <c r="L62" s="91">
        <v>237</v>
      </c>
      <c r="M62" s="92">
        <v>216</v>
      </c>
      <c r="N62" s="52">
        <v>40</v>
      </c>
      <c r="O62" s="53">
        <f t="shared" si="6"/>
        <v>685</v>
      </c>
      <c r="P62" s="91">
        <v>372</v>
      </c>
      <c r="Q62" s="92">
        <v>313</v>
      </c>
      <c r="R62" s="52">
        <v>65</v>
      </c>
      <c r="S62" s="53">
        <f t="shared" si="7"/>
        <v>788</v>
      </c>
      <c r="T62" s="91">
        <v>424</v>
      </c>
      <c r="U62" s="92">
        <v>364</v>
      </c>
      <c r="V62" s="52">
        <v>90</v>
      </c>
      <c r="W62" s="53">
        <f t="shared" si="8"/>
        <v>170</v>
      </c>
      <c r="X62" s="91">
        <v>46</v>
      </c>
      <c r="Y62" s="92">
        <v>124</v>
      </c>
    </row>
    <row r="63" spans="2:25" ht="26.1" customHeight="1" thickBot="1">
      <c r="B63" s="137" t="s">
        <v>21</v>
      </c>
      <c r="C63" s="138"/>
      <c r="D63" s="5">
        <f t="shared" si="9"/>
        <v>52</v>
      </c>
      <c r="E63" s="88">
        <v>16</v>
      </c>
      <c r="F63" s="89">
        <v>36</v>
      </c>
      <c r="G63" s="90">
        <v>26</v>
      </c>
      <c r="J63" s="52">
        <v>16</v>
      </c>
      <c r="K63" s="53">
        <f t="shared" si="5"/>
        <v>451</v>
      </c>
      <c r="L63" s="91">
        <v>218</v>
      </c>
      <c r="M63" s="92">
        <v>233</v>
      </c>
      <c r="N63" s="52">
        <v>41</v>
      </c>
      <c r="O63" s="53">
        <f t="shared" si="6"/>
        <v>715</v>
      </c>
      <c r="P63" s="91">
        <v>369</v>
      </c>
      <c r="Q63" s="92">
        <v>346</v>
      </c>
      <c r="R63" s="52">
        <v>66</v>
      </c>
      <c r="S63" s="53">
        <f t="shared" si="7"/>
        <v>799</v>
      </c>
      <c r="T63" s="91">
        <v>413</v>
      </c>
      <c r="U63" s="92">
        <v>386</v>
      </c>
      <c r="V63" s="52">
        <v>91</v>
      </c>
      <c r="W63" s="53">
        <f t="shared" si="8"/>
        <v>150</v>
      </c>
      <c r="X63" s="91">
        <v>40</v>
      </c>
      <c r="Y63" s="92">
        <v>110</v>
      </c>
    </row>
    <row r="64" spans="2:25" ht="26.1" customHeight="1" thickTop="1" thickBot="1">
      <c r="B64" s="139" t="s">
        <v>22</v>
      </c>
      <c r="C64" s="140"/>
      <c r="D64" s="6">
        <f>SUM(D44:D63)</f>
        <v>54607</v>
      </c>
      <c r="E64" s="6">
        <f>SUM(E44:E63)</f>
        <v>27333</v>
      </c>
      <c r="F64" s="39">
        <f>SUM(F44:F63)</f>
        <v>27274</v>
      </c>
      <c r="G64" s="7">
        <f>SUM(G44:G63)</f>
        <v>27814</v>
      </c>
      <c r="J64" s="52">
        <v>17</v>
      </c>
      <c r="K64" s="53">
        <f t="shared" si="5"/>
        <v>490</v>
      </c>
      <c r="L64" s="91">
        <v>254</v>
      </c>
      <c r="M64" s="92">
        <v>236</v>
      </c>
      <c r="N64" s="52">
        <v>42</v>
      </c>
      <c r="O64" s="53">
        <f t="shared" si="6"/>
        <v>739</v>
      </c>
      <c r="P64" s="91">
        <v>387</v>
      </c>
      <c r="Q64" s="92">
        <v>352</v>
      </c>
      <c r="R64" s="52">
        <v>67</v>
      </c>
      <c r="S64" s="53">
        <f t="shared" si="7"/>
        <v>845</v>
      </c>
      <c r="T64" s="91">
        <v>396</v>
      </c>
      <c r="U64" s="92">
        <v>449</v>
      </c>
      <c r="V64" s="52">
        <v>92</v>
      </c>
      <c r="W64" s="53">
        <f t="shared" si="8"/>
        <v>99</v>
      </c>
      <c r="X64" s="91">
        <v>27</v>
      </c>
      <c r="Y64" s="92">
        <v>72</v>
      </c>
    </row>
    <row r="65" spans="2:25" ht="26.1" customHeight="1">
      <c r="B65" s="74"/>
      <c r="C65" s="119"/>
      <c r="D65" s="75"/>
      <c r="E65" s="75"/>
      <c r="F65" s="75"/>
      <c r="G65" s="75"/>
      <c r="J65" s="52">
        <v>18</v>
      </c>
      <c r="K65" s="53">
        <f t="shared" si="5"/>
        <v>453</v>
      </c>
      <c r="L65" s="91">
        <v>235</v>
      </c>
      <c r="M65" s="92">
        <v>218</v>
      </c>
      <c r="N65" s="52">
        <v>43</v>
      </c>
      <c r="O65" s="53">
        <f t="shared" si="6"/>
        <v>825</v>
      </c>
      <c r="P65" s="91">
        <v>456</v>
      </c>
      <c r="Q65" s="92">
        <v>369</v>
      </c>
      <c r="R65" s="52">
        <v>68</v>
      </c>
      <c r="S65" s="53">
        <f t="shared" si="7"/>
        <v>857</v>
      </c>
      <c r="T65" s="91">
        <v>428</v>
      </c>
      <c r="U65" s="92">
        <v>429</v>
      </c>
      <c r="V65" s="52">
        <v>93</v>
      </c>
      <c r="W65" s="53">
        <f t="shared" si="8"/>
        <v>90</v>
      </c>
      <c r="X65" s="91">
        <v>17</v>
      </c>
      <c r="Y65" s="92">
        <v>73</v>
      </c>
    </row>
    <row r="66" spans="2:25" ht="18.75">
      <c r="B66" s="74"/>
      <c r="C66" s="119"/>
      <c r="D66" s="75"/>
      <c r="E66" s="75"/>
      <c r="F66" s="75"/>
      <c r="G66" s="75"/>
      <c r="J66" s="52">
        <v>19</v>
      </c>
      <c r="K66" s="53">
        <f t="shared" si="5"/>
        <v>500</v>
      </c>
      <c r="L66" s="91">
        <v>267</v>
      </c>
      <c r="M66" s="92">
        <v>233</v>
      </c>
      <c r="N66" s="52">
        <v>44</v>
      </c>
      <c r="O66" s="53">
        <f t="shared" si="6"/>
        <v>855</v>
      </c>
      <c r="P66" s="91">
        <v>465</v>
      </c>
      <c r="Q66" s="92">
        <v>390</v>
      </c>
      <c r="R66" s="52">
        <v>69</v>
      </c>
      <c r="S66" s="53">
        <f t="shared" si="7"/>
        <v>882</v>
      </c>
      <c r="T66" s="91">
        <v>441</v>
      </c>
      <c r="U66" s="92">
        <v>441</v>
      </c>
      <c r="V66" s="52">
        <v>94</v>
      </c>
      <c r="W66" s="53">
        <f t="shared" si="8"/>
        <v>72</v>
      </c>
      <c r="X66" s="91">
        <v>13</v>
      </c>
      <c r="Y66" s="92">
        <v>59</v>
      </c>
    </row>
    <row r="67" spans="2:25" ht="24.95" customHeight="1">
      <c r="B67" s="74"/>
      <c r="C67" s="119"/>
      <c r="D67" s="75"/>
      <c r="E67" s="75"/>
      <c r="F67" s="75"/>
      <c r="G67" s="75"/>
      <c r="J67" s="51" t="s">
        <v>59</v>
      </c>
      <c r="K67" s="56">
        <f t="shared" si="5"/>
        <v>2959</v>
      </c>
      <c r="L67" s="56">
        <f>L68+L69+L70+L71+L72</f>
        <v>1530</v>
      </c>
      <c r="M67" s="57">
        <f>M68+M69+M70+M71+M72</f>
        <v>1429</v>
      </c>
      <c r="N67" s="51" t="s">
        <v>60</v>
      </c>
      <c r="O67" s="56">
        <f t="shared" si="6"/>
        <v>4415</v>
      </c>
      <c r="P67" s="56">
        <f>P68+P69+P70+P71+P72</f>
        <v>2324</v>
      </c>
      <c r="Q67" s="57">
        <f>Q68+Q69+Q70+Q71+Q72</f>
        <v>2091</v>
      </c>
      <c r="R67" s="51" t="s">
        <v>61</v>
      </c>
      <c r="S67" s="56">
        <f t="shared" si="7"/>
        <v>3380</v>
      </c>
      <c r="T67" s="56">
        <f>T68+T69+T70+T71+T72</f>
        <v>1610</v>
      </c>
      <c r="U67" s="57">
        <f>U68+U69+U70+U71+U72</f>
        <v>1770</v>
      </c>
      <c r="V67" s="51" t="s">
        <v>62</v>
      </c>
      <c r="W67" s="56">
        <f t="shared" si="8"/>
        <v>163</v>
      </c>
      <c r="X67" s="56">
        <f>X68+X69+X70+X71+X72</f>
        <v>21</v>
      </c>
      <c r="Y67" s="57">
        <f>Y68+Y69+Y70+Y71+Y72</f>
        <v>142</v>
      </c>
    </row>
    <row r="68" spans="2:25" ht="24.95" customHeight="1">
      <c r="B68" s="74"/>
      <c r="C68" s="119"/>
      <c r="D68" s="75"/>
      <c r="E68" s="75"/>
      <c r="F68" s="75"/>
      <c r="G68" s="75"/>
      <c r="J68" s="52">
        <v>20</v>
      </c>
      <c r="K68" s="53">
        <f t="shared" si="5"/>
        <v>567</v>
      </c>
      <c r="L68" s="91">
        <v>301</v>
      </c>
      <c r="M68" s="92">
        <v>266</v>
      </c>
      <c r="N68" s="52">
        <v>45</v>
      </c>
      <c r="O68" s="53">
        <f t="shared" si="6"/>
        <v>928</v>
      </c>
      <c r="P68" s="91">
        <v>498</v>
      </c>
      <c r="Q68" s="92">
        <v>430</v>
      </c>
      <c r="R68" s="52">
        <v>70</v>
      </c>
      <c r="S68" s="53">
        <f t="shared" si="7"/>
        <v>898</v>
      </c>
      <c r="T68" s="91">
        <v>445</v>
      </c>
      <c r="U68" s="92">
        <v>453</v>
      </c>
      <c r="V68" s="52">
        <v>95</v>
      </c>
      <c r="W68" s="53">
        <f t="shared" si="8"/>
        <v>61</v>
      </c>
      <c r="X68" s="91">
        <v>6</v>
      </c>
      <c r="Y68" s="92">
        <v>55</v>
      </c>
    </row>
    <row r="69" spans="2:25" ht="21" customHeight="1">
      <c r="B69" s="74"/>
      <c r="C69" s="119"/>
      <c r="D69" s="75"/>
      <c r="E69" s="75"/>
      <c r="F69" s="75"/>
      <c r="G69" s="75"/>
      <c r="J69" s="52">
        <v>21</v>
      </c>
      <c r="K69" s="53">
        <f t="shared" si="5"/>
        <v>539</v>
      </c>
      <c r="L69" s="91">
        <v>288</v>
      </c>
      <c r="M69" s="92">
        <v>251</v>
      </c>
      <c r="N69" s="52">
        <v>46</v>
      </c>
      <c r="O69" s="53">
        <f t="shared" si="6"/>
        <v>911</v>
      </c>
      <c r="P69" s="91">
        <v>462</v>
      </c>
      <c r="Q69" s="92">
        <v>449</v>
      </c>
      <c r="R69" s="52">
        <v>71</v>
      </c>
      <c r="S69" s="53">
        <f t="shared" si="7"/>
        <v>626</v>
      </c>
      <c r="T69" s="91">
        <v>291</v>
      </c>
      <c r="U69" s="92">
        <v>335</v>
      </c>
      <c r="V69" s="52">
        <v>96</v>
      </c>
      <c r="W69" s="53">
        <f t="shared" si="8"/>
        <v>33</v>
      </c>
      <c r="X69" s="91">
        <v>6</v>
      </c>
      <c r="Y69" s="92">
        <v>27</v>
      </c>
    </row>
    <row r="70" spans="2:25" ht="26.1" customHeight="1">
      <c r="B70" s="74"/>
      <c r="C70" s="119"/>
      <c r="D70" s="75"/>
      <c r="E70" s="75"/>
      <c r="F70" s="75"/>
      <c r="G70" s="75"/>
      <c r="J70" s="52">
        <v>22</v>
      </c>
      <c r="K70" s="53">
        <f t="shared" si="5"/>
        <v>588</v>
      </c>
      <c r="L70" s="91">
        <v>286</v>
      </c>
      <c r="M70" s="92">
        <v>302</v>
      </c>
      <c r="N70" s="52">
        <v>47</v>
      </c>
      <c r="O70" s="53">
        <f t="shared" si="6"/>
        <v>830</v>
      </c>
      <c r="P70" s="91">
        <v>453</v>
      </c>
      <c r="Q70" s="92">
        <v>377</v>
      </c>
      <c r="R70" s="52">
        <v>72</v>
      </c>
      <c r="S70" s="53">
        <f t="shared" si="7"/>
        <v>548</v>
      </c>
      <c r="T70" s="91">
        <v>273</v>
      </c>
      <c r="U70" s="92">
        <v>275</v>
      </c>
      <c r="V70" s="52">
        <v>97</v>
      </c>
      <c r="W70" s="53">
        <f t="shared" si="8"/>
        <v>28</v>
      </c>
      <c r="X70" s="91">
        <v>3</v>
      </c>
      <c r="Y70" s="92">
        <v>25</v>
      </c>
    </row>
    <row r="71" spans="2:25" ht="26.1" customHeight="1">
      <c r="B71" s="74"/>
      <c r="C71" s="119"/>
      <c r="D71" s="75"/>
      <c r="E71" s="75"/>
      <c r="F71" s="75"/>
      <c r="G71" s="75"/>
      <c r="J71" s="52">
        <v>23</v>
      </c>
      <c r="K71" s="53">
        <f t="shared" si="5"/>
        <v>637</v>
      </c>
      <c r="L71" s="91">
        <v>321</v>
      </c>
      <c r="M71" s="92">
        <v>316</v>
      </c>
      <c r="N71" s="52">
        <v>48</v>
      </c>
      <c r="O71" s="53">
        <f>P71+Q71</f>
        <v>854</v>
      </c>
      <c r="P71" s="91">
        <v>447</v>
      </c>
      <c r="Q71" s="92">
        <v>407</v>
      </c>
      <c r="R71" s="52">
        <v>73</v>
      </c>
      <c r="S71" s="53">
        <f t="shared" si="7"/>
        <v>606</v>
      </c>
      <c r="T71" s="91">
        <v>278</v>
      </c>
      <c r="U71" s="92">
        <v>328</v>
      </c>
      <c r="V71" s="52">
        <v>98</v>
      </c>
      <c r="W71" s="53">
        <f t="shared" si="8"/>
        <v>20</v>
      </c>
      <c r="X71" s="91">
        <v>1</v>
      </c>
      <c r="Y71" s="92">
        <v>19</v>
      </c>
    </row>
    <row r="72" spans="2:25" ht="26.1" customHeight="1" thickBot="1">
      <c r="B72" s="74"/>
      <c r="C72" s="119"/>
      <c r="D72" s="75"/>
      <c r="E72" s="75"/>
      <c r="F72" s="75"/>
      <c r="G72" s="75"/>
      <c r="J72" s="62">
        <v>24</v>
      </c>
      <c r="K72" s="63">
        <f t="shared" si="5"/>
        <v>628</v>
      </c>
      <c r="L72" s="95">
        <v>334</v>
      </c>
      <c r="M72" s="96">
        <v>294</v>
      </c>
      <c r="N72" s="62">
        <v>49</v>
      </c>
      <c r="O72" s="63">
        <f>P72+Q72</f>
        <v>892</v>
      </c>
      <c r="P72" s="95">
        <v>464</v>
      </c>
      <c r="Q72" s="96">
        <v>428</v>
      </c>
      <c r="R72" s="62">
        <v>74</v>
      </c>
      <c r="S72" s="63">
        <f t="shared" si="7"/>
        <v>702</v>
      </c>
      <c r="T72" s="95">
        <v>323</v>
      </c>
      <c r="U72" s="96">
        <v>379</v>
      </c>
      <c r="V72" s="52">
        <v>99</v>
      </c>
      <c r="W72" s="53">
        <f t="shared" si="8"/>
        <v>21</v>
      </c>
      <c r="X72" s="93">
        <v>5</v>
      </c>
      <c r="Y72" s="94">
        <v>16</v>
      </c>
    </row>
    <row r="73" spans="2:25" ht="26.1" customHeight="1">
      <c r="B73" s="74"/>
      <c r="C73" s="119"/>
      <c r="D73" s="75"/>
      <c r="E73" s="75"/>
      <c r="F73" s="75"/>
      <c r="G73" s="75"/>
      <c r="V73" s="68" t="s">
        <v>63</v>
      </c>
      <c r="W73" s="56">
        <f t="shared" si="8"/>
        <v>37</v>
      </c>
      <c r="X73" s="91">
        <v>4</v>
      </c>
      <c r="Y73" s="92">
        <v>33</v>
      </c>
    </row>
    <row r="74" spans="2:25" ht="26.1" customHeight="1">
      <c r="B74" s="74"/>
      <c r="C74" s="119"/>
      <c r="D74" s="75"/>
      <c r="E74" s="75"/>
      <c r="F74" s="75"/>
      <c r="G74" s="75"/>
      <c r="V74" s="122" t="s">
        <v>64</v>
      </c>
      <c r="W74" s="124">
        <f t="shared" si="8"/>
        <v>54607</v>
      </c>
      <c r="X74" s="124">
        <f>L43+L49+L55+L61+L67+L73+P43+P49+P55+P61+P67+P73+T43+T49+T55+T61+T67+T73+X43+X49+X55+X61+X67+X73</f>
        <v>27333</v>
      </c>
      <c r="Y74" s="126">
        <f>M43+M49+M55+M61+M67+M73+Q43+Q49+Q55+Q61+Q67+Q73+U43+U49+U55+U61+U67+U73+Y43+Y49+Y55+Y61+Y67+Y73</f>
        <v>27274</v>
      </c>
    </row>
    <row r="75" spans="2:25" ht="26.1" customHeight="1" thickBot="1">
      <c r="B75" s="74"/>
      <c r="C75" s="119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119"/>
      <c r="D76" s="75"/>
      <c r="E76" s="75"/>
      <c r="F76" s="75"/>
      <c r="G76" s="75"/>
      <c r="N76" s="69" t="s">
        <v>66</v>
      </c>
      <c r="O76" s="71">
        <f>P76+Q76</f>
        <v>14653</v>
      </c>
      <c r="P76" s="71">
        <f>T61+T67+X43+X55+X49+X61+X67+X73</f>
        <v>6437</v>
      </c>
      <c r="Q76" s="71">
        <f>U61+U67+Y43+Y49+Y55+Y61+Y67+Y73</f>
        <v>8216</v>
      </c>
      <c r="V76" s="72"/>
      <c r="W76" s="72"/>
      <c r="X76" s="72"/>
      <c r="Y76" s="72"/>
    </row>
    <row r="77" spans="2:25" ht="25.5" customHeight="1">
      <c r="B77" s="74"/>
      <c r="C77" s="119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21"/>
      <c r="C79" s="121"/>
      <c r="D79" s="121"/>
      <c r="E79" s="121"/>
      <c r="F79" s="121"/>
      <c r="G79" s="121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平成30年3月1日現在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平成30年3月1日現在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203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204</v>
      </c>
      <c r="E82" s="18" t="s">
        <v>205</v>
      </c>
      <c r="F82" s="17" t="s">
        <v>206</v>
      </c>
      <c r="G82" s="153"/>
      <c r="J82" s="48" t="s">
        <v>43</v>
      </c>
      <c r="K82" s="49">
        <f t="shared" ref="K82:K111" si="10">L82+M82</f>
        <v>101</v>
      </c>
      <c r="L82" s="49">
        <f>L83+L84+L85+L86+L87</f>
        <v>52</v>
      </c>
      <c r="M82" s="50">
        <f>M83+M84+M85+M86+M87</f>
        <v>49</v>
      </c>
      <c r="N82" s="51" t="s">
        <v>44</v>
      </c>
      <c r="O82" s="49">
        <f t="shared" ref="O82:O109" si="11">P82+Q82</f>
        <v>682</v>
      </c>
      <c r="P82" s="49">
        <f>P83+P84+P85+P86+P87</f>
        <v>374</v>
      </c>
      <c r="Q82" s="50">
        <f>Q83+Q84+Q85+Q86+Q87</f>
        <v>308</v>
      </c>
      <c r="R82" s="51" t="s">
        <v>45</v>
      </c>
      <c r="S82" s="49">
        <f t="shared" ref="S82:S111" si="12">T82+U82</f>
        <v>230</v>
      </c>
      <c r="T82" s="49">
        <f>T83+T84+T85+T86+T87</f>
        <v>93</v>
      </c>
      <c r="U82" s="50">
        <f>U83+U84+U85+U86+U87</f>
        <v>137</v>
      </c>
      <c r="V82" s="51" t="s">
        <v>46</v>
      </c>
      <c r="W82" s="49">
        <f t="shared" ref="W82:W113" si="13">X82+Y82</f>
        <v>23</v>
      </c>
      <c r="X82" s="49">
        <f>X83+X84+X85+X86+X87</f>
        <v>11</v>
      </c>
      <c r="Y82" s="50">
        <f>Y83+Y84+Y85+Y86+Y87</f>
        <v>12</v>
      </c>
    </row>
    <row r="83" spans="2:25" ht="26.1" customHeight="1" thickTop="1">
      <c r="B83" s="154" t="s">
        <v>9</v>
      </c>
      <c r="C83" s="155"/>
      <c r="D83" s="27">
        <f t="shared" ref="D83:D102" si="14">E83+F83</f>
        <v>1110</v>
      </c>
      <c r="E83" s="79">
        <v>570</v>
      </c>
      <c r="F83" s="80">
        <v>540</v>
      </c>
      <c r="G83" s="81">
        <v>648</v>
      </c>
      <c r="J83" s="52">
        <v>0</v>
      </c>
      <c r="K83" s="53">
        <f t="shared" si="10"/>
        <v>21</v>
      </c>
      <c r="L83" s="97">
        <v>13</v>
      </c>
      <c r="M83" s="98">
        <v>8</v>
      </c>
      <c r="N83" s="52">
        <v>25</v>
      </c>
      <c r="O83" s="53">
        <f t="shared" si="11"/>
        <v>177</v>
      </c>
      <c r="P83" s="97">
        <v>96</v>
      </c>
      <c r="Q83" s="98">
        <v>81</v>
      </c>
      <c r="R83" s="52">
        <v>50</v>
      </c>
      <c r="S83" s="53">
        <f t="shared" si="12"/>
        <v>56</v>
      </c>
      <c r="T83" s="97">
        <v>27</v>
      </c>
      <c r="U83" s="98">
        <v>29</v>
      </c>
      <c r="V83" s="52">
        <v>75</v>
      </c>
      <c r="W83" s="53">
        <f t="shared" si="13"/>
        <v>7</v>
      </c>
      <c r="X83" s="97">
        <v>1</v>
      </c>
      <c r="Y83" s="98">
        <v>6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24</v>
      </c>
      <c r="L84" s="97">
        <v>7</v>
      </c>
      <c r="M84" s="98">
        <v>17</v>
      </c>
      <c r="N84" s="52">
        <v>26</v>
      </c>
      <c r="O84" s="53">
        <f t="shared" si="11"/>
        <v>147</v>
      </c>
      <c r="P84" s="97">
        <v>71</v>
      </c>
      <c r="Q84" s="98">
        <v>76</v>
      </c>
      <c r="R84" s="52">
        <v>51</v>
      </c>
      <c r="S84" s="53">
        <f t="shared" si="12"/>
        <v>50</v>
      </c>
      <c r="T84" s="97">
        <v>20</v>
      </c>
      <c r="U84" s="98">
        <v>30</v>
      </c>
      <c r="V84" s="52">
        <v>76</v>
      </c>
      <c r="W84" s="53">
        <f t="shared" si="13"/>
        <v>3</v>
      </c>
      <c r="X84" s="97">
        <v>2</v>
      </c>
      <c r="Y84" s="98">
        <v>1</v>
      </c>
    </row>
    <row r="85" spans="2:25" ht="26.1" customHeight="1">
      <c r="B85" s="142" t="s">
        <v>11</v>
      </c>
      <c r="C85" s="143"/>
      <c r="D85" s="4">
        <f t="shared" si="14"/>
        <v>774</v>
      </c>
      <c r="E85" s="82">
        <v>356</v>
      </c>
      <c r="F85" s="83">
        <v>418</v>
      </c>
      <c r="G85" s="84">
        <v>512</v>
      </c>
      <c r="J85" s="52">
        <v>2</v>
      </c>
      <c r="K85" s="53">
        <f t="shared" si="10"/>
        <v>23</v>
      </c>
      <c r="L85" s="97">
        <v>11</v>
      </c>
      <c r="M85" s="98">
        <v>12</v>
      </c>
      <c r="N85" s="52">
        <v>27</v>
      </c>
      <c r="O85" s="53">
        <f t="shared" si="11"/>
        <v>136</v>
      </c>
      <c r="P85" s="97">
        <v>78</v>
      </c>
      <c r="Q85" s="98">
        <v>58</v>
      </c>
      <c r="R85" s="52">
        <v>52</v>
      </c>
      <c r="S85" s="53">
        <f t="shared" si="12"/>
        <v>47</v>
      </c>
      <c r="T85" s="97">
        <v>18</v>
      </c>
      <c r="U85" s="98">
        <v>29</v>
      </c>
      <c r="V85" s="52">
        <v>77</v>
      </c>
      <c r="W85" s="53">
        <f t="shared" si="13"/>
        <v>4</v>
      </c>
      <c r="X85" s="97">
        <v>2</v>
      </c>
      <c r="Y85" s="98">
        <v>2</v>
      </c>
    </row>
    <row r="86" spans="2:25" ht="26.1" customHeight="1">
      <c r="B86" s="141" t="s">
        <v>12</v>
      </c>
      <c r="C86" s="135"/>
      <c r="D86" s="4">
        <f t="shared" si="14"/>
        <v>1</v>
      </c>
      <c r="E86" s="82">
        <v>0</v>
      </c>
      <c r="F86" s="83">
        <v>1</v>
      </c>
      <c r="G86" s="84">
        <v>0</v>
      </c>
      <c r="J86" s="52">
        <v>3</v>
      </c>
      <c r="K86" s="53">
        <f t="shared" si="10"/>
        <v>16</v>
      </c>
      <c r="L86" s="97">
        <v>11</v>
      </c>
      <c r="M86" s="98">
        <v>5</v>
      </c>
      <c r="N86" s="52">
        <v>28</v>
      </c>
      <c r="O86" s="53">
        <f t="shared" si="11"/>
        <v>132</v>
      </c>
      <c r="P86" s="97">
        <v>80</v>
      </c>
      <c r="Q86" s="98">
        <v>52</v>
      </c>
      <c r="R86" s="52">
        <v>53</v>
      </c>
      <c r="S86" s="53">
        <f t="shared" si="12"/>
        <v>38</v>
      </c>
      <c r="T86" s="97">
        <v>11</v>
      </c>
      <c r="U86" s="98">
        <v>27</v>
      </c>
      <c r="V86" s="52">
        <v>78</v>
      </c>
      <c r="W86" s="53">
        <f t="shared" si="13"/>
        <v>5</v>
      </c>
      <c r="X86" s="97">
        <v>3</v>
      </c>
      <c r="Y86" s="98">
        <v>2</v>
      </c>
    </row>
    <row r="87" spans="2:25" ht="26.1" customHeight="1">
      <c r="B87" s="141" t="s">
        <v>13</v>
      </c>
      <c r="C87" s="135"/>
      <c r="D87" s="4">
        <f t="shared" si="14"/>
        <v>85</v>
      </c>
      <c r="E87" s="82">
        <v>39</v>
      </c>
      <c r="F87" s="83">
        <v>46</v>
      </c>
      <c r="G87" s="84">
        <v>58</v>
      </c>
      <c r="J87" s="52">
        <v>4</v>
      </c>
      <c r="K87" s="53">
        <f t="shared" si="10"/>
        <v>17</v>
      </c>
      <c r="L87" s="97">
        <v>10</v>
      </c>
      <c r="M87" s="98">
        <v>7</v>
      </c>
      <c r="N87" s="52">
        <v>29</v>
      </c>
      <c r="O87" s="53">
        <f t="shared" si="11"/>
        <v>90</v>
      </c>
      <c r="P87" s="97">
        <v>49</v>
      </c>
      <c r="Q87" s="98">
        <v>41</v>
      </c>
      <c r="R87" s="52">
        <v>54</v>
      </c>
      <c r="S87" s="53">
        <f t="shared" si="12"/>
        <v>39</v>
      </c>
      <c r="T87" s="97">
        <v>17</v>
      </c>
      <c r="U87" s="98">
        <v>22</v>
      </c>
      <c r="V87" s="52">
        <v>79</v>
      </c>
      <c r="W87" s="53">
        <f t="shared" si="13"/>
        <v>4</v>
      </c>
      <c r="X87" s="97">
        <v>3</v>
      </c>
      <c r="Y87" s="98">
        <v>1</v>
      </c>
    </row>
    <row r="88" spans="2:25" ht="26.1" customHeight="1">
      <c r="B88" s="136" t="s">
        <v>14</v>
      </c>
      <c r="C88" s="135"/>
      <c r="D88" s="4">
        <f t="shared" si="14"/>
        <v>149</v>
      </c>
      <c r="E88" s="82">
        <v>85</v>
      </c>
      <c r="F88" s="83">
        <v>64</v>
      </c>
      <c r="G88" s="84">
        <v>118</v>
      </c>
      <c r="J88" s="48" t="s">
        <v>47</v>
      </c>
      <c r="K88" s="56">
        <f t="shared" si="10"/>
        <v>69</v>
      </c>
      <c r="L88" s="49">
        <f>L89+L90+L91+L92+L93</f>
        <v>39</v>
      </c>
      <c r="M88" s="50">
        <f>M89+M90+M91+M92+M93</f>
        <v>30</v>
      </c>
      <c r="N88" s="51" t="s">
        <v>48</v>
      </c>
      <c r="O88" s="56">
        <f t="shared" si="11"/>
        <v>322</v>
      </c>
      <c r="P88" s="49">
        <f>P89+P90+P91+P92+P93</f>
        <v>166</v>
      </c>
      <c r="Q88" s="50">
        <f>Q89+Q90+Q91+Q92+Q93</f>
        <v>156</v>
      </c>
      <c r="R88" s="58" t="s">
        <v>49</v>
      </c>
      <c r="S88" s="56">
        <f t="shared" si="12"/>
        <v>162</v>
      </c>
      <c r="T88" s="49">
        <f>T89+T90+T91+T92+T93</f>
        <v>56</v>
      </c>
      <c r="U88" s="50">
        <f>U89+U90+U91+U92+U93</f>
        <v>106</v>
      </c>
      <c r="V88" s="51" t="s">
        <v>50</v>
      </c>
      <c r="W88" s="56">
        <f t="shared" si="13"/>
        <v>13</v>
      </c>
      <c r="X88" s="49">
        <f>X89+X90+X91+X92+X93</f>
        <v>5</v>
      </c>
      <c r="Y88" s="50">
        <f>Y89+Y90+Y91+Y92+Y93</f>
        <v>8</v>
      </c>
    </row>
    <row r="89" spans="2:25" ht="26.1" customHeight="1">
      <c r="B89" s="144" t="s">
        <v>15</v>
      </c>
      <c r="C89" s="143"/>
      <c r="D89" s="4">
        <f t="shared" si="14"/>
        <v>258</v>
      </c>
      <c r="E89" s="82">
        <v>133</v>
      </c>
      <c r="F89" s="83">
        <v>125</v>
      </c>
      <c r="G89" s="84">
        <v>219</v>
      </c>
      <c r="J89" s="59">
        <v>5</v>
      </c>
      <c r="K89" s="53">
        <f t="shared" si="10"/>
        <v>14</v>
      </c>
      <c r="L89" s="97">
        <v>5</v>
      </c>
      <c r="M89" s="98">
        <v>9</v>
      </c>
      <c r="N89" s="52">
        <v>30</v>
      </c>
      <c r="O89" s="53">
        <f>P89+Q89</f>
        <v>91</v>
      </c>
      <c r="P89" s="97">
        <v>55</v>
      </c>
      <c r="Q89" s="98">
        <v>36</v>
      </c>
      <c r="R89" s="52">
        <v>55</v>
      </c>
      <c r="S89" s="53">
        <f t="shared" si="12"/>
        <v>34</v>
      </c>
      <c r="T89" s="97">
        <v>13</v>
      </c>
      <c r="U89" s="98">
        <v>21</v>
      </c>
      <c r="V89" s="52">
        <v>80</v>
      </c>
      <c r="W89" s="53">
        <f t="shared" si="13"/>
        <v>3</v>
      </c>
      <c r="X89" s="97">
        <v>1</v>
      </c>
      <c r="Y89" s="98">
        <v>2</v>
      </c>
    </row>
    <row r="90" spans="2:25" ht="25.5" customHeight="1">
      <c r="B90" s="136" t="s">
        <v>16</v>
      </c>
      <c r="C90" s="135"/>
      <c r="D90" s="4">
        <f t="shared" si="14"/>
        <v>16</v>
      </c>
      <c r="E90" s="82">
        <v>8</v>
      </c>
      <c r="F90" s="83">
        <v>8</v>
      </c>
      <c r="G90" s="84">
        <v>7</v>
      </c>
      <c r="J90" s="59">
        <v>6</v>
      </c>
      <c r="K90" s="53">
        <f t="shared" si="10"/>
        <v>14</v>
      </c>
      <c r="L90" s="97">
        <v>10</v>
      </c>
      <c r="M90" s="98">
        <v>4</v>
      </c>
      <c r="N90" s="52">
        <v>31</v>
      </c>
      <c r="O90" s="53">
        <f t="shared" si="11"/>
        <v>72</v>
      </c>
      <c r="P90" s="97">
        <v>36</v>
      </c>
      <c r="Q90" s="98">
        <v>36</v>
      </c>
      <c r="R90" s="52">
        <v>56</v>
      </c>
      <c r="S90" s="53">
        <f t="shared" si="12"/>
        <v>38</v>
      </c>
      <c r="T90" s="97">
        <v>10</v>
      </c>
      <c r="U90" s="98">
        <v>28</v>
      </c>
      <c r="V90" s="52">
        <v>81</v>
      </c>
      <c r="W90" s="53">
        <f t="shared" si="13"/>
        <v>2</v>
      </c>
      <c r="X90" s="97">
        <v>1</v>
      </c>
      <c r="Y90" s="98">
        <v>1</v>
      </c>
    </row>
    <row r="91" spans="2:25" ht="25.5" customHeight="1">
      <c r="B91" s="145" t="s">
        <v>207</v>
      </c>
      <c r="C91" s="143"/>
      <c r="D91" s="4">
        <f t="shared" si="14"/>
        <v>43</v>
      </c>
      <c r="E91" s="82">
        <v>27</v>
      </c>
      <c r="F91" s="83">
        <v>16</v>
      </c>
      <c r="G91" s="84">
        <v>31</v>
      </c>
      <c r="J91" s="59">
        <v>7</v>
      </c>
      <c r="K91" s="53">
        <f t="shared" si="10"/>
        <v>17</v>
      </c>
      <c r="L91" s="97">
        <v>9</v>
      </c>
      <c r="M91" s="98">
        <v>8</v>
      </c>
      <c r="N91" s="52">
        <v>32</v>
      </c>
      <c r="O91" s="53">
        <f t="shared" si="11"/>
        <v>54</v>
      </c>
      <c r="P91" s="97">
        <v>27</v>
      </c>
      <c r="Q91" s="98">
        <v>27</v>
      </c>
      <c r="R91" s="52">
        <v>57</v>
      </c>
      <c r="S91" s="53">
        <f t="shared" si="12"/>
        <v>39</v>
      </c>
      <c r="T91" s="97">
        <v>14</v>
      </c>
      <c r="U91" s="98">
        <v>25</v>
      </c>
      <c r="V91" s="52">
        <v>82</v>
      </c>
      <c r="W91" s="53">
        <f t="shared" si="13"/>
        <v>4</v>
      </c>
      <c r="X91" s="97">
        <v>1</v>
      </c>
      <c r="Y91" s="98">
        <v>3</v>
      </c>
    </row>
    <row r="92" spans="2:25" ht="25.5" customHeight="1">
      <c r="B92" s="136" t="s">
        <v>17</v>
      </c>
      <c r="C92" s="135"/>
      <c r="D92" s="4">
        <f t="shared" si="14"/>
        <v>32</v>
      </c>
      <c r="E92" s="82">
        <v>19</v>
      </c>
      <c r="F92" s="83">
        <v>13</v>
      </c>
      <c r="G92" s="84">
        <v>21</v>
      </c>
      <c r="J92" s="59">
        <v>8</v>
      </c>
      <c r="K92" s="53">
        <f t="shared" si="10"/>
        <v>9</v>
      </c>
      <c r="L92" s="97">
        <v>6</v>
      </c>
      <c r="M92" s="98">
        <v>3</v>
      </c>
      <c r="N92" s="52">
        <v>33</v>
      </c>
      <c r="O92" s="53">
        <f t="shared" si="11"/>
        <v>49</v>
      </c>
      <c r="P92" s="97">
        <v>23</v>
      </c>
      <c r="Q92" s="98">
        <v>26</v>
      </c>
      <c r="R92" s="52">
        <v>58</v>
      </c>
      <c r="S92" s="53">
        <f t="shared" si="12"/>
        <v>26</v>
      </c>
      <c r="T92" s="97">
        <v>10</v>
      </c>
      <c r="U92" s="98">
        <v>16</v>
      </c>
      <c r="V92" s="52">
        <v>83</v>
      </c>
      <c r="W92" s="53">
        <f t="shared" si="13"/>
        <v>3</v>
      </c>
      <c r="X92" s="97">
        <v>2</v>
      </c>
      <c r="Y92" s="98">
        <v>1</v>
      </c>
    </row>
    <row r="93" spans="2:25" ht="25.5" customHeight="1">
      <c r="B93" s="134" t="s">
        <v>207</v>
      </c>
      <c r="C93" s="135"/>
      <c r="D93" s="4">
        <f t="shared" si="14"/>
        <v>60</v>
      </c>
      <c r="E93" s="82">
        <v>36</v>
      </c>
      <c r="F93" s="83">
        <v>24</v>
      </c>
      <c r="G93" s="84">
        <v>30</v>
      </c>
      <c r="J93" s="59">
        <v>9</v>
      </c>
      <c r="K93" s="53">
        <f t="shared" si="10"/>
        <v>15</v>
      </c>
      <c r="L93" s="97">
        <v>9</v>
      </c>
      <c r="M93" s="98">
        <v>6</v>
      </c>
      <c r="N93" s="52">
        <v>34</v>
      </c>
      <c r="O93" s="53">
        <f t="shared" si="11"/>
        <v>56</v>
      </c>
      <c r="P93" s="97">
        <v>25</v>
      </c>
      <c r="Q93" s="98">
        <v>31</v>
      </c>
      <c r="R93" s="52">
        <v>59</v>
      </c>
      <c r="S93" s="53">
        <f t="shared" si="12"/>
        <v>25</v>
      </c>
      <c r="T93" s="97">
        <v>9</v>
      </c>
      <c r="U93" s="98">
        <v>16</v>
      </c>
      <c r="V93" s="52">
        <v>84</v>
      </c>
      <c r="W93" s="53">
        <f t="shared" si="13"/>
        <v>1</v>
      </c>
      <c r="X93" s="97">
        <v>0</v>
      </c>
      <c r="Y93" s="98">
        <v>1</v>
      </c>
    </row>
    <row r="94" spans="2:25" ht="25.5" customHeight="1">
      <c r="B94" s="134" t="s">
        <v>208</v>
      </c>
      <c r="C94" s="135"/>
      <c r="D94" s="4">
        <f t="shared" si="14"/>
        <v>44</v>
      </c>
      <c r="E94" s="82">
        <v>25</v>
      </c>
      <c r="F94" s="83">
        <v>19</v>
      </c>
      <c r="G94" s="84">
        <v>26</v>
      </c>
      <c r="J94" s="51" t="s">
        <v>51</v>
      </c>
      <c r="K94" s="56">
        <f t="shared" si="10"/>
        <v>55</v>
      </c>
      <c r="L94" s="49">
        <f>L95+L96+L97+L98+L99</f>
        <v>27</v>
      </c>
      <c r="M94" s="50">
        <f>M95+M96+M97+M98+M99</f>
        <v>28</v>
      </c>
      <c r="N94" s="51" t="s">
        <v>52</v>
      </c>
      <c r="O94" s="56">
        <f t="shared" si="11"/>
        <v>262</v>
      </c>
      <c r="P94" s="49">
        <f>P95+P96+P97+P98+P99</f>
        <v>124</v>
      </c>
      <c r="Q94" s="50">
        <f>Q95+Q96+Q97+Q98+Q99</f>
        <v>138</v>
      </c>
      <c r="R94" s="51" t="s">
        <v>53</v>
      </c>
      <c r="S94" s="56">
        <f t="shared" si="12"/>
        <v>119</v>
      </c>
      <c r="T94" s="49">
        <f>T95+T96+T97+T98+T99</f>
        <v>43</v>
      </c>
      <c r="U94" s="50">
        <f>U95+U96+U97+U98+U99</f>
        <v>76</v>
      </c>
      <c r="V94" s="51" t="s">
        <v>54</v>
      </c>
      <c r="W94" s="56">
        <f t="shared" si="13"/>
        <v>7</v>
      </c>
      <c r="X94" s="49">
        <f>X95+X96+X97+X98+X99</f>
        <v>3</v>
      </c>
      <c r="Y94" s="50">
        <f>Y95+Y96+Y97+Y98+Y99</f>
        <v>4</v>
      </c>
    </row>
    <row r="95" spans="2:25" ht="25.5" customHeight="1">
      <c r="B95" s="136" t="s">
        <v>18</v>
      </c>
      <c r="C95" s="135"/>
      <c r="D95" s="4">
        <f t="shared" si="14"/>
        <v>368</v>
      </c>
      <c r="E95" s="82">
        <v>191</v>
      </c>
      <c r="F95" s="83">
        <v>177</v>
      </c>
      <c r="G95" s="84">
        <v>279</v>
      </c>
      <c r="J95" s="52">
        <v>10</v>
      </c>
      <c r="K95" s="53">
        <f t="shared" si="10"/>
        <v>12</v>
      </c>
      <c r="L95" s="97">
        <v>6</v>
      </c>
      <c r="M95" s="98">
        <v>6</v>
      </c>
      <c r="N95" s="52">
        <v>35</v>
      </c>
      <c r="O95" s="53">
        <f t="shared" si="11"/>
        <v>50</v>
      </c>
      <c r="P95" s="97">
        <v>22</v>
      </c>
      <c r="Q95" s="98">
        <v>28</v>
      </c>
      <c r="R95" s="52">
        <v>60</v>
      </c>
      <c r="S95" s="53">
        <f t="shared" si="12"/>
        <v>31</v>
      </c>
      <c r="T95" s="97">
        <v>12</v>
      </c>
      <c r="U95" s="98">
        <v>19</v>
      </c>
      <c r="V95" s="52">
        <v>85</v>
      </c>
      <c r="W95" s="53">
        <f t="shared" si="13"/>
        <v>0</v>
      </c>
      <c r="X95" s="97">
        <v>0</v>
      </c>
      <c r="Y95" s="98">
        <v>0</v>
      </c>
    </row>
    <row r="96" spans="2:25" ht="25.5" customHeight="1">
      <c r="B96" s="134" t="s">
        <v>209</v>
      </c>
      <c r="C96" s="135"/>
      <c r="D96" s="4">
        <f t="shared" si="14"/>
        <v>222</v>
      </c>
      <c r="E96" s="82">
        <v>99</v>
      </c>
      <c r="F96" s="83">
        <v>123</v>
      </c>
      <c r="G96" s="84">
        <v>135</v>
      </c>
      <c r="J96" s="52">
        <v>11</v>
      </c>
      <c r="K96" s="53">
        <f t="shared" si="10"/>
        <v>10</v>
      </c>
      <c r="L96" s="97">
        <v>3</v>
      </c>
      <c r="M96" s="98">
        <v>7</v>
      </c>
      <c r="N96" s="52">
        <v>36</v>
      </c>
      <c r="O96" s="53">
        <f t="shared" si="11"/>
        <v>60</v>
      </c>
      <c r="P96" s="97">
        <v>30</v>
      </c>
      <c r="Q96" s="98">
        <v>30</v>
      </c>
      <c r="R96" s="52">
        <v>61</v>
      </c>
      <c r="S96" s="53">
        <f t="shared" si="12"/>
        <v>17</v>
      </c>
      <c r="T96" s="97">
        <v>6</v>
      </c>
      <c r="U96" s="98">
        <v>11</v>
      </c>
      <c r="V96" s="52">
        <v>86</v>
      </c>
      <c r="W96" s="53">
        <f t="shared" si="13"/>
        <v>1</v>
      </c>
      <c r="X96" s="97">
        <v>0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126</v>
      </c>
      <c r="E97" s="82">
        <v>47</v>
      </c>
      <c r="F97" s="83">
        <v>79</v>
      </c>
      <c r="G97" s="84">
        <v>86</v>
      </c>
      <c r="J97" s="52">
        <v>12</v>
      </c>
      <c r="K97" s="53">
        <f t="shared" si="10"/>
        <v>15</v>
      </c>
      <c r="L97" s="97">
        <v>9</v>
      </c>
      <c r="M97" s="98">
        <v>6</v>
      </c>
      <c r="N97" s="52">
        <v>37</v>
      </c>
      <c r="O97" s="53">
        <f t="shared" si="11"/>
        <v>59</v>
      </c>
      <c r="P97" s="97">
        <v>28</v>
      </c>
      <c r="Q97" s="98">
        <v>31</v>
      </c>
      <c r="R97" s="52">
        <v>62</v>
      </c>
      <c r="S97" s="53">
        <f t="shared" si="12"/>
        <v>29</v>
      </c>
      <c r="T97" s="97">
        <v>9</v>
      </c>
      <c r="U97" s="98">
        <v>20</v>
      </c>
      <c r="V97" s="52">
        <v>87</v>
      </c>
      <c r="W97" s="53">
        <f t="shared" si="13"/>
        <v>2</v>
      </c>
      <c r="X97" s="97">
        <v>1</v>
      </c>
      <c r="Y97" s="98">
        <v>1</v>
      </c>
    </row>
    <row r="98" spans="2:25" ht="25.5" customHeight="1">
      <c r="B98" s="134" t="s">
        <v>207</v>
      </c>
      <c r="C98" s="135"/>
      <c r="D98" s="4">
        <f t="shared" si="14"/>
        <v>79</v>
      </c>
      <c r="E98" s="82">
        <v>28</v>
      </c>
      <c r="F98" s="83">
        <v>51</v>
      </c>
      <c r="G98" s="84">
        <v>50</v>
      </c>
      <c r="J98" s="52">
        <v>13</v>
      </c>
      <c r="K98" s="53">
        <f t="shared" si="10"/>
        <v>13</v>
      </c>
      <c r="L98" s="97">
        <v>7</v>
      </c>
      <c r="M98" s="98">
        <v>6</v>
      </c>
      <c r="N98" s="52">
        <v>38</v>
      </c>
      <c r="O98" s="53">
        <f t="shared" si="11"/>
        <v>40</v>
      </c>
      <c r="P98" s="97">
        <v>25</v>
      </c>
      <c r="Q98" s="98">
        <v>15</v>
      </c>
      <c r="R98" s="52">
        <v>63</v>
      </c>
      <c r="S98" s="53">
        <f t="shared" si="12"/>
        <v>23</v>
      </c>
      <c r="T98" s="97">
        <v>9</v>
      </c>
      <c r="U98" s="98">
        <v>14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208</v>
      </c>
      <c r="C99" s="135"/>
      <c r="D99" s="4">
        <f t="shared" si="14"/>
        <v>62</v>
      </c>
      <c r="E99" s="82">
        <v>24</v>
      </c>
      <c r="F99" s="83">
        <v>38</v>
      </c>
      <c r="G99" s="84">
        <v>41</v>
      </c>
      <c r="J99" s="52">
        <v>14</v>
      </c>
      <c r="K99" s="53">
        <f t="shared" si="10"/>
        <v>5</v>
      </c>
      <c r="L99" s="97">
        <v>2</v>
      </c>
      <c r="M99" s="98">
        <v>3</v>
      </c>
      <c r="N99" s="52">
        <v>39</v>
      </c>
      <c r="O99" s="53">
        <f t="shared" si="11"/>
        <v>53</v>
      </c>
      <c r="P99" s="97">
        <v>19</v>
      </c>
      <c r="Q99" s="98">
        <v>34</v>
      </c>
      <c r="R99" s="52">
        <v>64</v>
      </c>
      <c r="S99" s="53">
        <f t="shared" si="12"/>
        <v>19</v>
      </c>
      <c r="T99" s="97">
        <v>7</v>
      </c>
      <c r="U99" s="98">
        <v>12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210</v>
      </c>
      <c r="C100" s="135"/>
      <c r="D100" s="4">
        <f t="shared" si="14"/>
        <v>235</v>
      </c>
      <c r="E100" s="82">
        <v>116</v>
      </c>
      <c r="F100" s="83">
        <v>119</v>
      </c>
      <c r="G100" s="84">
        <v>119</v>
      </c>
      <c r="J100" s="51" t="s">
        <v>55</v>
      </c>
      <c r="K100" s="56">
        <f t="shared" si="10"/>
        <v>195</v>
      </c>
      <c r="L100" s="49">
        <f>L101+L102+L103+L104+L105</f>
        <v>120</v>
      </c>
      <c r="M100" s="50">
        <f>M101+M102+M103+M104+M105</f>
        <v>75</v>
      </c>
      <c r="N100" s="51" t="s">
        <v>56</v>
      </c>
      <c r="O100" s="56">
        <f t="shared" si="11"/>
        <v>215</v>
      </c>
      <c r="P100" s="49">
        <f>P101+P102+P103+P104+P105</f>
        <v>98</v>
      </c>
      <c r="Q100" s="50">
        <f>Q101+Q102+Q103+Q104+Q105</f>
        <v>117</v>
      </c>
      <c r="R100" s="51" t="s">
        <v>57</v>
      </c>
      <c r="S100" s="56">
        <f t="shared" si="12"/>
        <v>64</v>
      </c>
      <c r="T100" s="49">
        <f>T101+T102+T103+T104+T105</f>
        <v>23</v>
      </c>
      <c r="U100" s="50">
        <f>U101+U102+U103+U104+U105</f>
        <v>41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37</v>
      </c>
      <c r="E101" s="82">
        <v>9</v>
      </c>
      <c r="F101" s="83">
        <v>28</v>
      </c>
      <c r="G101" s="84">
        <v>21</v>
      </c>
      <c r="J101" s="52">
        <v>15</v>
      </c>
      <c r="K101" s="53">
        <f t="shared" si="10"/>
        <v>13</v>
      </c>
      <c r="L101" s="97">
        <v>7</v>
      </c>
      <c r="M101" s="98">
        <v>6</v>
      </c>
      <c r="N101" s="52">
        <v>40</v>
      </c>
      <c r="O101" s="53">
        <f t="shared" si="11"/>
        <v>45</v>
      </c>
      <c r="P101" s="97">
        <v>18</v>
      </c>
      <c r="Q101" s="98">
        <v>27</v>
      </c>
      <c r="R101" s="52">
        <v>65</v>
      </c>
      <c r="S101" s="53">
        <f t="shared" si="12"/>
        <v>10</v>
      </c>
      <c r="T101" s="97">
        <v>3</v>
      </c>
      <c r="U101" s="98">
        <v>7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6</v>
      </c>
      <c r="E102" s="82">
        <v>3</v>
      </c>
      <c r="F102" s="83">
        <v>3</v>
      </c>
      <c r="G102" s="84">
        <v>3</v>
      </c>
      <c r="J102" s="52">
        <v>16</v>
      </c>
      <c r="K102" s="53">
        <f t="shared" si="10"/>
        <v>12</v>
      </c>
      <c r="L102" s="97">
        <v>8</v>
      </c>
      <c r="M102" s="98">
        <v>4</v>
      </c>
      <c r="N102" s="52">
        <v>41</v>
      </c>
      <c r="O102" s="53">
        <f t="shared" si="11"/>
        <v>51</v>
      </c>
      <c r="P102" s="97">
        <v>25</v>
      </c>
      <c r="Q102" s="98">
        <v>26</v>
      </c>
      <c r="R102" s="52">
        <v>66</v>
      </c>
      <c r="S102" s="53">
        <f t="shared" si="12"/>
        <v>14</v>
      </c>
      <c r="T102" s="97">
        <v>3</v>
      </c>
      <c r="U102" s="98">
        <v>11</v>
      </c>
      <c r="V102" s="52">
        <v>91</v>
      </c>
      <c r="W102" s="53">
        <f t="shared" si="13"/>
        <v>1</v>
      </c>
      <c r="X102" s="97">
        <v>1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3707</v>
      </c>
      <c r="E103" s="6">
        <f>SUM(E83:E102)</f>
        <v>1815</v>
      </c>
      <c r="F103" s="39">
        <f>SUM(F83:F102)</f>
        <v>1892</v>
      </c>
      <c r="G103" s="7">
        <f>SUM(G83:G102)</f>
        <v>2404</v>
      </c>
      <c r="J103" s="52">
        <v>17</v>
      </c>
      <c r="K103" s="53">
        <f t="shared" si="10"/>
        <v>18</v>
      </c>
      <c r="L103" s="97">
        <v>13</v>
      </c>
      <c r="M103" s="98">
        <v>5</v>
      </c>
      <c r="N103" s="52">
        <v>42</v>
      </c>
      <c r="O103" s="53">
        <f t="shared" si="11"/>
        <v>28</v>
      </c>
      <c r="P103" s="97">
        <v>12</v>
      </c>
      <c r="Q103" s="98">
        <v>16</v>
      </c>
      <c r="R103" s="52">
        <v>67</v>
      </c>
      <c r="S103" s="53">
        <f t="shared" si="12"/>
        <v>12</v>
      </c>
      <c r="T103" s="97">
        <v>3</v>
      </c>
      <c r="U103" s="98">
        <v>9</v>
      </c>
      <c r="V103" s="52">
        <v>92</v>
      </c>
      <c r="W103" s="53">
        <f t="shared" si="13"/>
        <v>1</v>
      </c>
      <c r="X103" s="97">
        <v>1</v>
      </c>
      <c r="Y103" s="98">
        <v>0</v>
      </c>
    </row>
    <row r="104" spans="2:25" ht="24.75" customHeight="1">
      <c r="J104" s="52">
        <v>18</v>
      </c>
      <c r="K104" s="53">
        <f t="shared" si="10"/>
        <v>36</v>
      </c>
      <c r="L104" s="97">
        <v>24</v>
      </c>
      <c r="M104" s="98">
        <v>12</v>
      </c>
      <c r="N104" s="52">
        <v>43</v>
      </c>
      <c r="O104" s="53">
        <f t="shared" si="11"/>
        <v>48</v>
      </c>
      <c r="P104" s="97">
        <v>22</v>
      </c>
      <c r="Q104" s="98">
        <v>26</v>
      </c>
      <c r="R104" s="52">
        <v>68</v>
      </c>
      <c r="S104" s="53">
        <f t="shared" si="12"/>
        <v>14</v>
      </c>
      <c r="T104" s="97">
        <v>5</v>
      </c>
      <c r="U104" s="98">
        <v>9</v>
      </c>
      <c r="V104" s="52">
        <v>93</v>
      </c>
      <c r="W104" s="53">
        <f t="shared" si="13"/>
        <v>0</v>
      </c>
      <c r="X104" s="97">
        <v>0</v>
      </c>
      <c r="Y104" s="98">
        <v>0</v>
      </c>
    </row>
    <row r="105" spans="2:25" ht="24.75" customHeight="1">
      <c r="J105" s="52">
        <v>19</v>
      </c>
      <c r="K105" s="53">
        <f t="shared" si="10"/>
        <v>116</v>
      </c>
      <c r="L105" s="97">
        <v>68</v>
      </c>
      <c r="M105" s="98">
        <v>48</v>
      </c>
      <c r="N105" s="52">
        <v>44</v>
      </c>
      <c r="O105" s="53">
        <f t="shared" si="11"/>
        <v>43</v>
      </c>
      <c r="P105" s="97">
        <v>21</v>
      </c>
      <c r="Q105" s="98">
        <v>22</v>
      </c>
      <c r="R105" s="52">
        <v>69</v>
      </c>
      <c r="S105" s="53">
        <f t="shared" si="12"/>
        <v>14</v>
      </c>
      <c r="T105" s="97">
        <v>9</v>
      </c>
      <c r="U105" s="98">
        <v>5</v>
      </c>
      <c r="V105" s="52">
        <v>94</v>
      </c>
      <c r="W105" s="53">
        <f t="shared" si="13"/>
        <v>2</v>
      </c>
      <c r="X105" s="97">
        <v>1</v>
      </c>
      <c r="Y105" s="98">
        <v>1</v>
      </c>
    </row>
    <row r="106" spans="2:25" ht="24.75" customHeight="1">
      <c r="J106" s="51" t="s">
        <v>59</v>
      </c>
      <c r="K106" s="56">
        <f t="shared" si="10"/>
        <v>881</v>
      </c>
      <c r="L106" s="49">
        <f>L107+L108+L109+L110+L111</f>
        <v>452</v>
      </c>
      <c r="M106" s="50">
        <f>M107+M108+M109+M110+M111</f>
        <v>429</v>
      </c>
      <c r="N106" s="51" t="s">
        <v>60</v>
      </c>
      <c r="O106" s="56">
        <f t="shared" si="11"/>
        <v>263</v>
      </c>
      <c r="P106" s="49">
        <f>P107+P108+P109+P110+P111</f>
        <v>111</v>
      </c>
      <c r="Q106" s="50">
        <f>Q107+Q108+Q109+Q110+Q111</f>
        <v>152</v>
      </c>
      <c r="R106" s="51" t="s">
        <v>61</v>
      </c>
      <c r="S106" s="56">
        <f t="shared" si="12"/>
        <v>38</v>
      </c>
      <c r="T106" s="49">
        <f>T107+T108+T109+T110+T111</f>
        <v>15</v>
      </c>
      <c r="U106" s="50">
        <f>U107+U108+U109+U110+U111</f>
        <v>23</v>
      </c>
      <c r="V106" s="51" t="s">
        <v>62</v>
      </c>
      <c r="W106" s="56">
        <f t="shared" si="13"/>
        <v>0</v>
      </c>
      <c r="X106" s="49">
        <f>X107+X108+X109+X110+X111</f>
        <v>0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161</v>
      </c>
      <c r="L107" s="97">
        <v>87</v>
      </c>
      <c r="M107" s="98">
        <v>74</v>
      </c>
      <c r="N107" s="52">
        <v>45</v>
      </c>
      <c r="O107" s="53">
        <f t="shared" si="11"/>
        <v>31</v>
      </c>
      <c r="P107" s="97">
        <v>13</v>
      </c>
      <c r="Q107" s="98">
        <v>18</v>
      </c>
      <c r="R107" s="52">
        <v>70</v>
      </c>
      <c r="S107" s="53">
        <f t="shared" si="12"/>
        <v>13</v>
      </c>
      <c r="T107" s="97">
        <v>4</v>
      </c>
      <c r="U107" s="98">
        <v>9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154</v>
      </c>
      <c r="L108" s="97">
        <v>100</v>
      </c>
      <c r="M108" s="98">
        <v>54</v>
      </c>
      <c r="N108" s="52">
        <v>46</v>
      </c>
      <c r="O108" s="53">
        <f t="shared" si="11"/>
        <v>67</v>
      </c>
      <c r="P108" s="97">
        <v>26</v>
      </c>
      <c r="Q108" s="98">
        <v>41</v>
      </c>
      <c r="R108" s="52">
        <v>71</v>
      </c>
      <c r="S108" s="53">
        <f t="shared" si="12"/>
        <v>9</v>
      </c>
      <c r="T108" s="97">
        <v>4</v>
      </c>
      <c r="U108" s="98">
        <v>5</v>
      </c>
      <c r="V108" s="52">
        <v>96</v>
      </c>
      <c r="W108" s="53">
        <f t="shared" si="13"/>
        <v>0</v>
      </c>
      <c r="X108" s="97">
        <v>0</v>
      </c>
      <c r="Y108" s="98">
        <v>0</v>
      </c>
    </row>
    <row r="109" spans="2:25" ht="24.75" customHeight="1">
      <c r="J109" s="52">
        <v>22</v>
      </c>
      <c r="K109" s="53">
        <f t="shared" si="10"/>
        <v>192</v>
      </c>
      <c r="L109" s="97">
        <v>84</v>
      </c>
      <c r="M109" s="98">
        <v>108</v>
      </c>
      <c r="N109" s="52">
        <v>47</v>
      </c>
      <c r="O109" s="53">
        <f t="shared" si="11"/>
        <v>56</v>
      </c>
      <c r="P109" s="97">
        <v>28</v>
      </c>
      <c r="Q109" s="98">
        <v>28</v>
      </c>
      <c r="R109" s="52">
        <v>72</v>
      </c>
      <c r="S109" s="53">
        <f t="shared" si="12"/>
        <v>4</v>
      </c>
      <c r="T109" s="97">
        <v>2</v>
      </c>
      <c r="U109" s="98">
        <v>2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176</v>
      </c>
      <c r="L110" s="97">
        <v>77</v>
      </c>
      <c r="M110" s="98">
        <v>99</v>
      </c>
      <c r="N110" s="52">
        <v>48</v>
      </c>
      <c r="O110" s="53">
        <f>P110+Q110</f>
        <v>49</v>
      </c>
      <c r="P110" s="97">
        <v>18</v>
      </c>
      <c r="Q110" s="98">
        <v>31</v>
      </c>
      <c r="R110" s="52">
        <v>73</v>
      </c>
      <c r="S110" s="53">
        <f t="shared" si="12"/>
        <v>7</v>
      </c>
      <c r="T110" s="97">
        <v>1</v>
      </c>
      <c r="U110" s="98">
        <v>6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198</v>
      </c>
      <c r="L111" s="99">
        <v>104</v>
      </c>
      <c r="M111" s="100">
        <v>94</v>
      </c>
      <c r="N111" s="62">
        <v>49</v>
      </c>
      <c r="O111" s="63">
        <f>P111+Q111</f>
        <v>60</v>
      </c>
      <c r="P111" s="99">
        <v>26</v>
      </c>
      <c r="Q111" s="100">
        <v>34</v>
      </c>
      <c r="R111" s="62">
        <v>74</v>
      </c>
      <c r="S111" s="63">
        <f t="shared" si="12"/>
        <v>5</v>
      </c>
      <c r="T111" s="99">
        <v>4</v>
      </c>
      <c r="U111" s="100">
        <v>1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3707</v>
      </c>
      <c r="X113" s="124">
        <f>L82+L88+L94+L100+L106+L112+P82+P88+P94+P100+P106+P112+T82+T88+T94+T100+T106+T112+X82+X88+X94+X100+X106+X112</f>
        <v>1815</v>
      </c>
      <c r="Y113" s="126">
        <f>M82+M88+M94+M100+M106+M112+Q82+Q88+Q94+Q100+Q106+Q112+U82+U88+U94+U100+U106+U112+Y82+Y88+Y94+Y100+Y106+Y112</f>
        <v>1892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151</v>
      </c>
      <c r="P115" s="71">
        <f>$T$100+$T106+$X$82+$X$88+$X$94+$X$100+$X$106+$X$112</f>
        <v>60</v>
      </c>
      <c r="Q115" s="71">
        <f>$U$100+$U$106+$Y$82+$Y$88+$Y$94+$Y$100+$Y$106+$Y$112</f>
        <v>91</v>
      </c>
      <c r="V115" s="72"/>
      <c r="W115" s="72"/>
      <c r="X115" s="72"/>
      <c r="Y115" s="72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  <mergeCell ref="D1:F2"/>
    <mergeCell ref="J1:Y1"/>
    <mergeCell ref="J2:Q2"/>
    <mergeCell ref="R2:Y2"/>
    <mergeCell ref="F3:G3"/>
    <mergeCell ref="B4:D5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="115" zoomScaleNormal="100" zoomScaleSheetLayoutView="115" workbookViewId="0">
      <selection activeCell="V5" sqref="V5"/>
    </sheetView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平成年月日現在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79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0</v>
      </c>
      <c r="L4" s="49">
        <f>L5+L6+L7+L8+L9</f>
        <v>0</v>
      </c>
      <c r="M4" s="50">
        <f>M5+M6+M7+M8+M9</f>
        <v>0</v>
      </c>
      <c r="N4" s="51" t="s">
        <v>44</v>
      </c>
      <c r="O4" s="49">
        <f t="shared" ref="O4:O33" si="1">P4+Q4</f>
        <v>0</v>
      </c>
      <c r="P4" s="49">
        <f>P5+P6+P7+P8+P9</f>
        <v>0</v>
      </c>
      <c r="Q4" s="50">
        <f>Q5+Q6+Q7+Q8+Q9</f>
        <v>0</v>
      </c>
      <c r="R4" s="51" t="s">
        <v>45</v>
      </c>
      <c r="S4" s="49">
        <f t="shared" ref="S4:S33" si="2">T4+U4</f>
        <v>0</v>
      </c>
      <c r="T4" s="49">
        <f>T5+T6+T7+T8+T9</f>
        <v>0</v>
      </c>
      <c r="U4" s="50">
        <f>U5+U6+U7+U8+U9</f>
        <v>0</v>
      </c>
      <c r="V4" s="51" t="s">
        <v>46</v>
      </c>
      <c r="W4" s="49">
        <f t="shared" ref="W4:W35" si="3">X4+Y4</f>
        <v>0</v>
      </c>
      <c r="X4" s="49">
        <f>X5+X6+X7+X8+X9</f>
        <v>0</v>
      </c>
      <c r="Y4" s="50">
        <f>Y5+Y6+Y7+Y8+Y9</f>
        <v>0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0</v>
      </c>
      <c r="L5" s="54"/>
      <c r="M5" s="55"/>
      <c r="N5" s="52">
        <v>25</v>
      </c>
      <c r="O5" s="53">
        <f t="shared" si="1"/>
        <v>0</v>
      </c>
      <c r="P5" s="54"/>
      <c r="Q5" s="55"/>
      <c r="R5" s="52">
        <v>50</v>
      </c>
      <c r="S5" s="53">
        <f t="shared" si="2"/>
        <v>0</v>
      </c>
      <c r="T5" s="54"/>
      <c r="U5" s="55"/>
      <c r="V5" s="52">
        <v>75</v>
      </c>
      <c r="W5" s="53">
        <f t="shared" si="3"/>
        <v>0</v>
      </c>
      <c r="X5" s="54"/>
      <c r="Y5" s="55"/>
    </row>
    <row r="6" spans="1:25" ht="24.75" customHeight="1" thickTop="1">
      <c r="B6" s="173" t="s">
        <v>31</v>
      </c>
      <c r="C6" s="174"/>
      <c r="D6" s="175"/>
      <c r="E6" s="16">
        <f>F6+G6</f>
        <v>0</v>
      </c>
      <c r="F6" s="40">
        <f>SUM(F7:F8)</f>
        <v>0</v>
      </c>
      <c r="G6" s="41">
        <f>SUM(G7:G8)</f>
        <v>0</v>
      </c>
      <c r="J6" s="52">
        <v>1</v>
      </c>
      <c r="K6" s="53">
        <f t="shared" si="0"/>
        <v>0</v>
      </c>
      <c r="L6" s="54"/>
      <c r="M6" s="55"/>
      <c r="N6" s="52">
        <v>26</v>
      </c>
      <c r="O6" s="53">
        <f t="shared" si="1"/>
        <v>0</v>
      </c>
      <c r="P6" s="54"/>
      <c r="Q6" s="55"/>
      <c r="R6" s="52">
        <v>51</v>
      </c>
      <c r="S6" s="53">
        <f t="shared" si="2"/>
        <v>0</v>
      </c>
      <c r="T6" s="54"/>
      <c r="U6" s="55"/>
      <c r="V6" s="52">
        <v>76</v>
      </c>
      <c r="W6" s="53">
        <f t="shared" si="3"/>
        <v>0</v>
      </c>
      <c r="X6" s="54"/>
      <c r="Y6" s="55"/>
    </row>
    <row r="7" spans="1:25" ht="24.75" customHeight="1">
      <c r="B7" s="20"/>
      <c r="C7" s="176" t="s">
        <v>32</v>
      </c>
      <c r="D7" s="135"/>
      <c r="E7" s="14">
        <f>F7+G7</f>
        <v>0</v>
      </c>
      <c r="F7" s="15"/>
      <c r="G7" s="35"/>
      <c r="J7" s="52">
        <v>2</v>
      </c>
      <c r="K7" s="53">
        <f t="shared" si="0"/>
        <v>0</v>
      </c>
      <c r="L7" s="54"/>
      <c r="M7" s="55"/>
      <c r="N7" s="52">
        <v>27</v>
      </c>
      <c r="O7" s="53">
        <f t="shared" si="1"/>
        <v>0</v>
      </c>
      <c r="P7" s="54"/>
      <c r="Q7" s="55"/>
      <c r="R7" s="52">
        <v>52</v>
      </c>
      <c r="S7" s="53">
        <f t="shared" si="2"/>
        <v>0</v>
      </c>
      <c r="T7" s="54"/>
      <c r="U7" s="55"/>
      <c r="V7" s="52">
        <v>77</v>
      </c>
      <c r="W7" s="53">
        <f t="shared" si="3"/>
        <v>0</v>
      </c>
      <c r="X7" s="54"/>
      <c r="Y7" s="55"/>
    </row>
    <row r="8" spans="1:25" ht="24.75" customHeight="1" thickBot="1">
      <c r="B8" s="24"/>
      <c r="C8" s="177" t="s">
        <v>33</v>
      </c>
      <c r="D8" s="178"/>
      <c r="E8" s="25">
        <f>F8+G8</f>
        <v>0</v>
      </c>
      <c r="F8" s="26"/>
      <c r="G8" s="36"/>
      <c r="J8" s="52">
        <v>3</v>
      </c>
      <c r="K8" s="53">
        <f t="shared" si="0"/>
        <v>0</v>
      </c>
      <c r="L8" s="54"/>
      <c r="M8" s="55"/>
      <c r="N8" s="52">
        <v>28</v>
      </c>
      <c r="O8" s="53">
        <f t="shared" si="1"/>
        <v>0</v>
      </c>
      <c r="P8" s="54"/>
      <c r="Q8" s="55"/>
      <c r="R8" s="52">
        <v>53</v>
      </c>
      <c r="S8" s="53">
        <f t="shared" si="2"/>
        <v>0</v>
      </c>
      <c r="T8" s="54"/>
      <c r="U8" s="55"/>
      <c r="V8" s="52">
        <v>78</v>
      </c>
      <c r="W8" s="53">
        <f t="shared" si="3"/>
        <v>0</v>
      </c>
      <c r="X8" s="54"/>
      <c r="Y8" s="55"/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0</v>
      </c>
      <c r="L9" s="54"/>
      <c r="M9" s="55"/>
      <c r="N9" s="52">
        <v>29</v>
      </c>
      <c r="O9" s="53">
        <f t="shared" si="1"/>
        <v>0</v>
      </c>
      <c r="P9" s="54"/>
      <c r="Q9" s="55"/>
      <c r="R9" s="52">
        <v>54</v>
      </c>
      <c r="S9" s="53">
        <f t="shared" si="2"/>
        <v>0</v>
      </c>
      <c r="T9" s="54"/>
      <c r="U9" s="55"/>
      <c r="V9" s="52">
        <v>79</v>
      </c>
      <c r="W9" s="53">
        <f t="shared" si="3"/>
        <v>0</v>
      </c>
      <c r="X9" s="54"/>
      <c r="Y9" s="55"/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0</v>
      </c>
      <c r="L10" s="56">
        <f>L11+L12+L13+L14+L15</f>
        <v>0</v>
      </c>
      <c r="M10" s="57">
        <f>M11+M12+M13+M14+M15</f>
        <v>0</v>
      </c>
      <c r="N10" s="51" t="s">
        <v>48</v>
      </c>
      <c r="O10" s="56">
        <f t="shared" si="1"/>
        <v>0</v>
      </c>
      <c r="P10" s="56">
        <f>P11+P12+P13+P14+P15</f>
        <v>0</v>
      </c>
      <c r="Q10" s="57">
        <f>Q11+Q12+Q13+Q14+Q15</f>
        <v>0</v>
      </c>
      <c r="R10" s="58" t="s">
        <v>49</v>
      </c>
      <c r="S10" s="56">
        <f t="shared" si="2"/>
        <v>0</v>
      </c>
      <c r="T10" s="56">
        <f>T11+T12+T13+T14+T15</f>
        <v>0</v>
      </c>
      <c r="U10" s="57">
        <f>U11+U12+U13+U14+U15</f>
        <v>0</v>
      </c>
      <c r="V10" s="51" t="s">
        <v>50</v>
      </c>
      <c r="W10" s="56">
        <f t="shared" si="3"/>
        <v>0</v>
      </c>
      <c r="X10" s="56">
        <f>X11+X12+X13+X14+X15</f>
        <v>0</v>
      </c>
      <c r="Y10" s="57">
        <f>Y11+Y12+Y13+Y14+Y15</f>
        <v>0</v>
      </c>
    </row>
    <row r="11" spans="1:25" ht="24.75" customHeight="1" thickBot="1">
      <c r="B11" s="159" t="s">
        <v>5</v>
      </c>
      <c r="C11" s="160"/>
      <c r="D11" s="33">
        <f>SUM(E11:G11)</f>
        <v>0</v>
      </c>
      <c r="E11" s="26"/>
      <c r="F11" s="26"/>
      <c r="G11" s="34"/>
      <c r="J11" s="59">
        <v>5</v>
      </c>
      <c r="K11" s="53">
        <f t="shared" si="0"/>
        <v>0</v>
      </c>
      <c r="L11" s="54"/>
      <c r="M11" s="55"/>
      <c r="N11" s="52">
        <v>30</v>
      </c>
      <c r="O11" s="53">
        <f t="shared" si="1"/>
        <v>0</v>
      </c>
      <c r="P11" s="54"/>
      <c r="Q11" s="55"/>
      <c r="R11" s="52">
        <v>55</v>
      </c>
      <c r="S11" s="53">
        <f t="shared" si="2"/>
        <v>0</v>
      </c>
      <c r="T11" s="54"/>
      <c r="U11" s="55"/>
      <c r="V11" s="52">
        <v>80</v>
      </c>
      <c r="W11" s="53">
        <f t="shared" si="3"/>
        <v>0</v>
      </c>
      <c r="X11" s="54"/>
      <c r="Y11" s="55"/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0</v>
      </c>
      <c r="L12" s="54"/>
      <c r="M12" s="55"/>
      <c r="N12" s="52">
        <v>31</v>
      </c>
      <c r="O12" s="53">
        <f t="shared" si="1"/>
        <v>0</v>
      </c>
      <c r="P12" s="54"/>
      <c r="Q12" s="55"/>
      <c r="R12" s="52">
        <v>56</v>
      </c>
      <c r="S12" s="53">
        <f t="shared" si="2"/>
        <v>0</v>
      </c>
      <c r="T12" s="54"/>
      <c r="U12" s="55"/>
      <c r="V12" s="52">
        <v>81</v>
      </c>
      <c r="W12" s="53">
        <f t="shared" si="3"/>
        <v>0</v>
      </c>
      <c r="X12" s="54"/>
      <c r="Y12" s="55"/>
    </row>
    <row r="13" spans="1:25" ht="22.5" customHeight="1" thickBot="1">
      <c r="A13" s="3"/>
      <c r="B13" s="76"/>
      <c r="C13" s="165" t="s">
        <v>70</v>
      </c>
      <c r="D13" s="166"/>
      <c r="E13" s="166"/>
      <c r="F13" s="166"/>
      <c r="G13" s="166"/>
      <c r="J13" s="59">
        <v>7</v>
      </c>
      <c r="K13" s="53">
        <f t="shared" si="0"/>
        <v>0</v>
      </c>
      <c r="L13" s="54"/>
      <c r="M13" s="55"/>
      <c r="N13" s="52">
        <v>32</v>
      </c>
      <c r="O13" s="53">
        <f t="shared" si="1"/>
        <v>0</v>
      </c>
      <c r="P13" s="54"/>
      <c r="Q13" s="55"/>
      <c r="R13" s="52">
        <v>57</v>
      </c>
      <c r="S13" s="53">
        <f t="shared" si="2"/>
        <v>0</v>
      </c>
      <c r="T13" s="54"/>
      <c r="U13" s="55"/>
      <c r="V13" s="52">
        <v>82</v>
      </c>
      <c r="W13" s="53">
        <f t="shared" si="3"/>
        <v>0</v>
      </c>
      <c r="X13" s="54"/>
      <c r="Y13" s="55"/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52" t="s">
        <v>23</v>
      </c>
      <c r="J14" s="59">
        <v>8</v>
      </c>
      <c r="K14" s="53">
        <f t="shared" si="0"/>
        <v>0</v>
      </c>
      <c r="L14" s="54"/>
      <c r="M14" s="55"/>
      <c r="N14" s="52">
        <v>33</v>
      </c>
      <c r="O14" s="53">
        <f t="shared" si="1"/>
        <v>0</v>
      </c>
      <c r="P14" s="54"/>
      <c r="Q14" s="55"/>
      <c r="R14" s="52">
        <v>58</v>
      </c>
      <c r="S14" s="53">
        <f t="shared" si="2"/>
        <v>0</v>
      </c>
      <c r="T14" s="54"/>
      <c r="U14" s="55"/>
      <c r="V14" s="52">
        <v>83</v>
      </c>
      <c r="W14" s="53">
        <f t="shared" si="3"/>
        <v>0</v>
      </c>
      <c r="X14" s="54"/>
      <c r="Y14" s="55"/>
    </row>
    <row r="15" spans="1:25" ht="26.1" customHeight="1" thickBot="1">
      <c r="A15" s="10"/>
      <c r="B15" s="148"/>
      <c r="C15" s="149"/>
      <c r="D15" s="19" t="s">
        <v>24</v>
      </c>
      <c r="E15" s="18" t="s">
        <v>25</v>
      </c>
      <c r="F15" s="17" t="s">
        <v>26</v>
      </c>
      <c r="G15" s="153"/>
      <c r="J15" s="59">
        <v>9</v>
      </c>
      <c r="K15" s="53">
        <f t="shared" si="0"/>
        <v>0</v>
      </c>
      <c r="L15" s="54"/>
      <c r="M15" s="55"/>
      <c r="N15" s="52">
        <v>34</v>
      </c>
      <c r="O15" s="53">
        <f t="shared" si="1"/>
        <v>0</v>
      </c>
      <c r="P15" s="54"/>
      <c r="Q15" s="55"/>
      <c r="R15" s="52">
        <v>59</v>
      </c>
      <c r="S15" s="53">
        <f t="shared" si="2"/>
        <v>0</v>
      </c>
      <c r="T15" s="54"/>
      <c r="U15" s="55"/>
      <c r="V15" s="52">
        <v>84</v>
      </c>
      <c r="W15" s="53">
        <f t="shared" si="3"/>
        <v>0</v>
      </c>
      <c r="X15" s="54"/>
      <c r="Y15" s="55"/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0</v>
      </c>
      <c r="E16" s="28"/>
      <c r="F16" s="37"/>
      <c r="G16" s="29"/>
      <c r="J16" s="51" t="s">
        <v>51</v>
      </c>
      <c r="K16" s="56">
        <f t="shared" si="0"/>
        <v>0</v>
      </c>
      <c r="L16" s="56">
        <f>L17+L18+L19+L20+L21</f>
        <v>0</v>
      </c>
      <c r="M16" s="57">
        <f>M17+M18+M19+M20+M21</f>
        <v>0</v>
      </c>
      <c r="N16" s="51" t="s">
        <v>52</v>
      </c>
      <c r="O16" s="56">
        <f t="shared" si="1"/>
        <v>0</v>
      </c>
      <c r="P16" s="56">
        <f>P17+P18+P19+P20+P21</f>
        <v>0</v>
      </c>
      <c r="Q16" s="57">
        <f>Q17+Q18+Q19+Q20+Q21</f>
        <v>0</v>
      </c>
      <c r="R16" s="51" t="s">
        <v>53</v>
      </c>
      <c r="S16" s="56">
        <f t="shared" si="2"/>
        <v>0</v>
      </c>
      <c r="T16" s="56">
        <f>T17+T18+T19+T20+T21</f>
        <v>0</v>
      </c>
      <c r="U16" s="57">
        <f>U17+U18+U19+U20+U21</f>
        <v>0</v>
      </c>
      <c r="V16" s="51" t="s">
        <v>54</v>
      </c>
      <c r="W16" s="56">
        <f t="shared" si="3"/>
        <v>0</v>
      </c>
      <c r="X16" s="56">
        <f>X17+X18+X19+X20+X21</f>
        <v>0</v>
      </c>
      <c r="Y16" s="57">
        <f>Y17+Y18+Y19+Y20+Y21</f>
        <v>0</v>
      </c>
    </row>
    <row r="17" spans="1:25" ht="25.15" customHeight="1">
      <c r="A17" s="10"/>
      <c r="B17" s="141" t="s">
        <v>10</v>
      </c>
      <c r="C17" s="135"/>
      <c r="D17" s="4">
        <f t="shared" si="4"/>
        <v>0</v>
      </c>
      <c r="E17" s="8"/>
      <c r="F17" s="38"/>
      <c r="G17" s="9"/>
      <c r="J17" s="52">
        <v>10</v>
      </c>
      <c r="K17" s="53">
        <f t="shared" si="0"/>
        <v>0</v>
      </c>
      <c r="L17" s="54"/>
      <c r="M17" s="55"/>
      <c r="N17" s="52">
        <v>35</v>
      </c>
      <c r="O17" s="53">
        <f t="shared" si="1"/>
        <v>0</v>
      </c>
      <c r="P17" s="54"/>
      <c r="Q17" s="55"/>
      <c r="R17" s="52">
        <v>60</v>
      </c>
      <c r="S17" s="53">
        <f t="shared" si="2"/>
        <v>0</v>
      </c>
      <c r="T17" s="54"/>
      <c r="U17" s="55"/>
      <c r="V17" s="52">
        <v>85</v>
      </c>
      <c r="W17" s="53">
        <f t="shared" si="3"/>
        <v>0</v>
      </c>
      <c r="X17" s="54"/>
      <c r="Y17" s="55"/>
    </row>
    <row r="18" spans="1:25" ht="25.15" customHeight="1">
      <c r="A18" s="10"/>
      <c r="B18" s="142" t="s">
        <v>11</v>
      </c>
      <c r="C18" s="143"/>
      <c r="D18" s="4">
        <f t="shared" si="4"/>
        <v>0</v>
      </c>
      <c r="E18" s="8"/>
      <c r="F18" s="38"/>
      <c r="G18" s="9"/>
      <c r="J18" s="52">
        <v>11</v>
      </c>
      <c r="K18" s="53">
        <f t="shared" si="0"/>
        <v>0</v>
      </c>
      <c r="L18" s="54"/>
      <c r="M18" s="55"/>
      <c r="N18" s="52">
        <v>36</v>
      </c>
      <c r="O18" s="53">
        <f t="shared" si="1"/>
        <v>0</v>
      </c>
      <c r="P18" s="54"/>
      <c r="Q18" s="55"/>
      <c r="R18" s="52">
        <v>61</v>
      </c>
      <c r="S18" s="53">
        <f t="shared" si="2"/>
        <v>0</v>
      </c>
      <c r="T18" s="54"/>
      <c r="U18" s="55"/>
      <c r="V18" s="52">
        <v>86</v>
      </c>
      <c r="W18" s="53">
        <f t="shared" si="3"/>
        <v>0</v>
      </c>
      <c r="X18" s="54"/>
      <c r="Y18" s="55"/>
    </row>
    <row r="19" spans="1:25" ht="25.15" customHeight="1">
      <c r="A19" s="10"/>
      <c r="B19" s="141" t="s">
        <v>12</v>
      </c>
      <c r="C19" s="135"/>
      <c r="D19" s="4">
        <f t="shared" si="4"/>
        <v>0</v>
      </c>
      <c r="E19" s="8"/>
      <c r="F19" s="38"/>
      <c r="G19" s="9"/>
      <c r="J19" s="52">
        <v>12</v>
      </c>
      <c r="K19" s="53">
        <f t="shared" si="0"/>
        <v>0</v>
      </c>
      <c r="L19" s="54"/>
      <c r="M19" s="55"/>
      <c r="N19" s="52">
        <v>37</v>
      </c>
      <c r="O19" s="53">
        <f t="shared" si="1"/>
        <v>0</v>
      </c>
      <c r="P19" s="54"/>
      <c r="Q19" s="55"/>
      <c r="R19" s="52">
        <v>62</v>
      </c>
      <c r="S19" s="53">
        <f t="shared" si="2"/>
        <v>0</v>
      </c>
      <c r="T19" s="54"/>
      <c r="U19" s="55"/>
      <c r="V19" s="52">
        <v>87</v>
      </c>
      <c r="W19" s="53">
        <f t="shared" si="3"/>
        <v>0</v>
      </c>
      <c r="X19" s="54"/>
      <c r="Y19" s="55"/>
    </row>
    <row r="20" spans="1:25" ht="25.15" customHeight="1">
      <c r="A20" s="10"/>
      <c r="B20" s="141" t="s">
        <v>13</v>
      </c>
      <c r="C20" s="135"/>
      <c r="D20" s="4">
        <f t="shared" si="4"/>
        <v>0</v>
      </c>
      <c r="E20" s="8"/>
      <c r="F20" s="38"/>
      <c r="G20" s="9"/>
      <c r="J20" s="52">
        <v>13</v>
      </c>
      <c r="K20" s="53">
        <f t="shared" si="0"/>
        <v>0</v>
      </c>
      <c r="L20" s="54"/>
      <c r="M20" s="55"/>
      <c r="N20" s="52">
        <v>38</v>
      </c>
      <c r="O20" s="53">
        <f t="shared" si="1"/>
        <v>0</v>
      </c>
      <c r="P20" s="54"/>
      <c r="Q20" s="55"/>
      <c r="R20" s="52">
        <v>63</v>
      </c>
      <c r="S20" s="53">
        <f t="shared" si="2"/>
        <v>0</v>
      </c>
      <c r="T20" s="54"/>
      <c r="U20" s="55"/>
      <c r="V20" s="52">
        <v>88</v>
      </c>
      <c r="W20" s="53">
        <f t="shared" si="3"/>
        <v>0</v>
      </c>
      <c r="X20" s="54"/>
      <c r="Y20" s="55"/>
    </row>
    <row r="21" spans="1:25" ht="25.15" customHeight="1">
      <c r="A21" s="10"/>
      <c r="B21" s="136" t="s">
        <v>14</v>
      </c>
      <c r="C21" s="135"/>
      <c r="D21" s="4">
        <f t="shared" si="4"/>
        <v>0</v>
      </c>
      <c r="E21" s="8"/>
      <c r="F21" s="38"/>
      <c r="G21" s="9"/>
      <c r="J21" s="52">
        <v>14</v>
      </c>
      <c r="K21" s="53">
        <f t="shared" si="0"/>
        <v>0</v>
      </c>
      <c r="L21" s="54"/>
      <c r="M21" s="55"/>
      <c r="N21" s="52">
        <v>39</v>
      </c>
      <c r="O21" s="53">
        <f t="shared" si="1"/>
        <v>0</v>
      </c>
      <c r="P21" s="54"/>
      <c r="Q21" s="55"/>
      <c r="R21" s="52">
        <v>64</v>
      </c>
      <c r="S21" s="53">
        <f t="shared" si="2"/>
        <v>0</v>
      </c>
      <c r="T21" s="54"/>
      <c r="U21" s="55"/>
      <c r="V21" s="52">
        <v>89</v>
      </c>
      <c r="W21" s="53">
        <f t="shared" si="3"/>
        <v>0</v>
      </c>
      <c r="X21" s="54"/>
      <c r="Y21" s="55"/>
    </row>
    <row r="22" spans="1:25" ht="25.15" customHeight="1">
      <c r="A22" s="10"/>
      <c r="B22" s="144" t="s">
        <v>15</v>
      </c>
      <c r="C22" s="143"/>
      <c r="D22" s="4">
        <f t="shared" si="4"/>
        <v>0</v>
      </c>
      <c r="E22" s="8"/>
      <c r="F22" s="38"/>
      <c r="G22" s="9"/>
      <c r="J22" s="51" t="s">
        <v>55</v>
      </c>
      <c r="K22" s="56">
        <f t="shared" si="0"/>
        <v>0</v>
      </c>
      <c r="L22" s="56">
        <f>L23+L24+L25+L26+L27</f>
        <v>0</v>
      </c>
      <c r="M22" s="57">
        <f>M23+M24+M25+M26+M27</f>
        <v>0</v>
      </c>
      <c r="N22" s="51" t="s">
        <v>56</v>
      </c>
      <c r="O22" s="56">
        <f t="shared" si="1"/>
        <v>0</v>
      </c>
      <c r="P22" s="56">
        <f>P23+P24+P25+P26+P27</f>
        <v>0</v>
      </c>
      <c r="Q22" s="57">
        <f>Q23+Q24+Q25+Q26+Q27</f>
        <v>0</v>
      </c>
      <c r="R22" s="51" t="s">
        <v>57</v>
      </c>
      <c r="S22" s="56">
        <f t="shared" si="2"/>
        <v>0</v>
      </c>
      <c r="T22" s="56">
        <f>T23+T24+T25+T26+T27</f>
        <v>0</v>
      </c>
      <c r="U22" s="57">
        <f>U23+U24+U25+U26+U27</f>
        <v>0</v>
      </c>
      <c r="V22" s="51" t="s">
        <v>58</v>
      </c>
      <c r="W22" s="56">
        <f t="shared" si="3"/>
        <v>0</v>
      </c>
      <c r="X22" s="56">
        <f>X23+X24+X25+X26+X27</f>
        <v>0</v>
      </c>
      <c r="Y22" s="57">
        <f>Y23+Y24+Y25+Y26+Y27</f>
        <v>0</v>
      </c>
    </row>
    <row r="23" spans="1:25" ht="25.15" customHeight="1">
      <c r="A23" s="10"/>
      <c r="B23" s="136" t="s">
        <v>16</v>
      </c>
      <c r="C23" s="135"/>
      <c r="D23" s="4">
        <f t="shared" si="4"/>
        <v>0</v>
      </c>
      <c r="E23" s="8"/>
      <c r="F23" s="38"/>
      <c r="G23" s="9"/>
      <c r="J23" s="52">
        <v>15</v>
      </c>
      <c r="K23" s="53">
        <f t="shared" si="0"/>
        <v>0</v>
      </c>
      <c r="L23" s="54"/>
      <c r="M23" s="55"/>
      <c r="N23" s="52">
        <v>40</v>
      </c>
      <c r="O23" s="53">
        <f t="shared" si="1"/>
        <v>0</v>
      </c>
      <c r="P23" s="54"/>
      <c r="Q23" s="55"/>
      <c r="R23" s="52">
        <v>65</v>
      </c>
      <c r="S23" s="53">
        <f t="shared" si="2"/>
        <v>0</v>
      </c>
      <c r="T23" s="54"/>
      <c r="U23" s="55"/>
      <c r="V23" s="52">
        <v>90</v>
      </c>
      <c r="W23" s="53">
        <f t="shared" si="3"/>
        <v>0</v>
      </c>
      <c r="X23" s="54"/>
      <c r="Y23" s="55"/>
    </row>
    <row r="24" spans="1:25" ht="25.15" customHeight="1">
      <c r="A24" s="10"/>
      <c r="B24" s="145" t="s">
        <v>27</v>
      </c>
      <c r="C24" s="143"/>
      <c r="D24" s="4">
        <f t="shared" si="4"/>
        <v>0</v>
      </c>
      <c r="E24" s="8"/>
      <c r="F24" s="38"/>
      <c r="G24" s="9"/>
      <c r="H24" s="78"/>
      <c r="J24" s="52">
        <v>16</v>
      </c>
      <c r="K24" s="53">
        <f t="shared" si="0"/>
        <v>0</v>
      </c>
      <c r="L24" s="54"/>
      <c r="M24" s="55"/>
      <c r="N24" s="52">
        <v>41</v>
      </c>
      <c r="O24" s="53">
        <f t="shared" si="1"/>
        <v>0</v>
      </c>
      <c r="P24" s="54"/>
      <c r="Q24" s="55"/>
      <c r="R24" s="52">
        <v>66</v>
      </c>
      <c r="S24" s="53">
        <f t="shared" si="2"/>
        <v>0</v>
      </c>
      <c r="T24" s="54"/>
      <c r="U24" s="55"/>
      <c r="V24" s="52">
        <v>91</v>
      </c>
      <c r="W24" s="53">
        <f t="shared" si="3"/>
        <v>0</v>
      </c>
      <c r="X24" s="54"/>
      <c r="Y24" s="55"/>
    </row>
    <row r="25" spans="1:25" ht="25.15" customHeight="1">
      <c r="A25" s="10"/>
      <c r="B25" s="136" t="s">
        <v>17</v>
      </c>
      <c r="C25" s="135"/>
      <c r="D25" s="4">
        <f t="shared" si="4"/>
        <v>0</v>
      </c>
      <c r="E25" s="8"/>
      <c r="F25" s="38"/>
      <c r="G25" s="9"/>
      <c r="J25" s="52">
        <v>17</v>
      </c>
      <c r="K25" s="53">
        <f t="shared" si="0"/>
        <v>0</v>
      </c>
      <c r="L25" s="54"/>
      <c r="M25" s="55"/>
      <c r="N25" s="52">
        <v>42</v>
      </c>
      <c r="O25" s="53">
        <f t="shared" si="1"/>
        <v>0</v>
      </c>
      <c r="P25" s="54"/>
      <c r="Q25" s="55"/>
      <c r="R25" s="52">
        <v>67</v>
      </c>
      <c r="S25" s="53">
        <f t="shared" si="2"/>
        <v>0</v>
      </c>
      <c r="T25" s="54"/>
      <c r="U25" s="55"/>
      <c r="V25" s="52">
        <v>92</v>
      </c>
      <c r="W25" s="53">
        <f t="shared" si="3"/>
        <v>0</v>
      </c>
      <c r="X25" s="54"/>
      <c r="Y25" s="55"/>
    </row>
    <row r="26" spans="1:25" ht="25.15" customHeight="1">
      <c r="A26" s="10"/>
      <c r="B26" s="134" t="s">
        <v>27</v>
      </c>
      <c r="C26" s="135"/>
      <c r="D26" s="4">
        <f t="shared" si="4"/>
        <v>0</v>
      </c>
      <c r="E26" s="8"/>
      <c r="F26" s="38"/>
      <c r="G26" s="9"/>
      <c r="J26" s="52">
        <v>18</v>
      </c>
      <c r="K26" s="53">
        <f t="shared" si="0"/>
        <v>0</v>
      </c>
      <c r="L26" s="54"/>
      <c r="M26" s="55"/>
      <c r="N26" s="52">
        <v>43</v>
      </c>
      <c r="O26" s="53">
        <f t="shared" si="1"/>
        <v>0</v>
      </c>
      <c r="P26" s="54"/>
      <c r="Q26" s="55"/>
      <c r="R26" s="52">
        <v>68</v>
      </c>
      <c r="S26" s="53">
        <f t="shared" si="2"/>
        <v>0</v>
      </c>
      <c r="T26" s="54"/>
      <c r="U26" s="55"/>
      <c r="V26" s="52">
        <v>93</v>
      </c>
      <c r="W26" s="53">
        <f t="shared" si="3"/>
        <v>0</v>
      </c>
      <c r="X26" s="54"/>
      <c r="Y26" s="55"/>
    </row>
    <row r="27" spans="1:25" ht="25.15" customHeight="1">
      <c r="A27" s="10"/>
      <c r="B27" s="134" t="s">
        <v>28</v>
      </c>
      <c r="C27" s="135"/>
      <c r="D27" s="4">
        <f t="shared" si="4"/>
        <v>0</v>
      </c>
      <c r="E27" s="8"/>
      <c r="F27" s="38"/>
      <c r="G27" s="9"/>
      <c r="J27" s="52">
        <v>19</v>
      </c>
      <c r="K27" s="53">
        <f t="shared" si="0"/>
        <v>0</v>
      </c>
      <c r="L27" s="54"/>
      <c r="M27" s="55"/>
      <c r="N27" s="52">
        <v>44</v>
      </c>
      <c r="O27" s="53">
        <f t="shared" si="1"/>
        <v>0</v>
      </c>
      <c r="P27" s="54"/>
      <c r="Q27" s="55"/>
      <c r="R27" s="52">
        <v>69</v>
      </c>
      <c r="S27" s="53">
        <f t="shared" si="2"/>
        <v>0</v>
      </c>
      <c r="T27" s="54"/>
      <c r="U27" s="55"/>
      <c r="V27" s="52">
        <v>94</v>
      </c>
      <c r="W27" s="53">
        <f t="shared" si="3"/>
        <v>0</v>
      </c>
      <c r="X27" s="54"/>
      <c r="Y27" s="55"/>
    </row>
    <row r="28" spans="1:25" ht="25.15" customHeight="1">
      <c r="A28" s="10"/>
      <c r="B28" s="136" t="s">
        <v>18</v>
      </c>
      <c r="C28" s="135"/>
      <c r="D28" s="4">
        <f t="shared" si="4"/>
        <v>0</v>
      </c>
      <c r="E28" s="8"/>
      <c r="F28" s="38"/>
      <c r="G28" s="9"/>
      <c r="J28" s="51" t="s">
        <v>59</v>
      </c>
      <c r="K28" s="56">
        <f t="shared" si="0"/>
        <v>0</v>
      </c>
      <c r="L28" s="56">
        <f>L29+L30+L31+L32+L33</f>
        <v>0</v>
      </c>
      <c r="M28" s="57">
        <f>M29+M30+M31+M32+M33</f>
        <v>0</v>
      </c>
      <c r="N28" s="51" t="s">
        <v>60</v>
      </c>
      <c r="O28" s="56">
        <f t="shared" si="1"/>
        <v>0</v>
      </c>
      <c r="P28" s="56">
        <f>P29+P30+P31+P32+P33</f>
        <v>0</v>
      </c>
      <c r="Q28" s="57">
        <f>Q29+Q30+Q31+Q32+Q33</f>
        <v>0</v>
      </c>
      <c r="R28" s="51" t="s">
        <v>61</v>
      </c>
      <c r="S28" s="56">
        <f t="shared" si="2"/>
        <v>0</v>
      </c>
      <c r="T28" s="56">
        <f>T29+T30+T31+T32+T33</f>
        <v>0</v>
      </c>
      <c r="U28" s="57">
        <f>U29+U30+U31+U32+U33</f>
        <v>0</v>
      </c>
      <c r="V28" s="51" t="s">
        <v>62</v>
      </c>
      <c r="W28" s="56">
        <f t="shared" si="3"/>
        <v>0</v>
      </c>
      <c r="X28" s="56">
        <f>X29+X30+X31+X32+X33</f>
        <v>0</v>
      </c>
      <c r="Y28" s="57">
        <f>Y29+Y30+Y31+Y32+Y33</f>
        <v>0</v>
      </c>
    </row>
    <row r="29" spans="1:25" ht="25.15" customHeight="1">
      <c r="A29" s="10"/>
      <c r="B29" s="134" t="s">
        <v>29</v>
      </c>
      <c r="C29" s="135"/>
      <c r="D29" s="4">
        <f t="shared" si="4"/>
        <v>0</v>
      </c>
      <c r="E29" s="8"/>
      <c r="F29" s="38"/>
      <c r="G29" s="9"/>
      <c r="J29" s="52">
        <v>20</v>
      </c>
      <c r="K29" s="53">
        <f t="shared" si="0"/>
        <v>0</v>
      </c>
      <c r="L29" s="54"/>
      <c r="M29" s="55"/>
      <c r="N29" s="52">
        <v>45</v>
      </c>
      <c r="O29" s="53">
        <f t="shared" si="1"/>
        <v>0</v>
      </c>
      <c r="P29" s="54"/>
      <c r="Q29" s="55"/>
      <c r="R29" s="52">
        <v>70</v>
      </c>
      <c r="S29" s="53">
        <f t="shared" si="2"/>
        <v>0</v>
      </c>
      <c r="T29" s="54"/>
      <c r="U29" s="55"/>
      <c r="V29" s="52">
        <v>95</v>
      </c>
      <c r="W29" s="53">
        <f t="shared" si="3"/>
        <v>0</v>
      </c>
      <c r="X29" s="60"/>
      <c r="Y29" s="61"/>
    </row>
    <row r="30" spans="1:25" ht="25.15" customHeight="1">
      <c r="A30" s="10"/>
      <c r="B30" s="136" t="s">
        <v>19</v>
      </c>
      <c r="C30" s="135"/>
      <c r="D30" s="4">
        <f t="shared" si="4"/>
        <v>0</v>
      </c>
      <c r="E30" s="8"/>
      <c r="F30" s="38"/>
      <c r="G30" s="9"/>
      <c r="J30" s="52">
        <v>21</v>
      </c>
      <c r="K30" s="53">
        <f t="shared" si="0"/>
        <v>0</v>
      </c>
      <c r="L30" s="54"/>
      <c r="M30" s="55"/>
      <c r="N30" s="52">
        <v>46</v>
      </c>
      <c r="O30" s="53">
        <f t="shared" si="1"/>
        <v>0</v>
      </c>
      <c r="P30" s="54"/>
      <c r="Q30" s="55"/>
      <c r="R30" s="52">
        <v>71</v>
      </c>
      <c r="S30" s="53">
        <f t="shared" si="2"/>
        <v>0</v>
      </c>
      <c r="T30" s="54"/>
      <c r="U30" s="55"/>
      <c r="V30" s="52">
        <v>96</v>
      </c>
      <c r="W30" s="53">
        <f t="shared" si="3"/>
        <v>0</v>
      </c>
      <c r="X30" s="60"/>
      <c r="Y30" s="61"/>
    </row>
    <row r="31" spans="1:25" ht="25.15" customHeight="1">
      <c r="A31" s="10"/>
      <c r="B31" s="134" t="s">
        <v>27</v>
      </c>
      <c r="C31" s="135"/>
      <c r="D31" s="4">
        <f t="shared" si="4"/>
        <v>0</v>
      </c>
      <c r="E31" s="8"/>
      <c r="F31" s="38"/>
      <c r="G31" s="9"/>
      <c r="J31" s="52">
        <v>22</v>
      </c>
      <c r="K31" s="53">
        <f t="shared" si="0"/>
        <v>0</v>
      </c>
      <c r="L31" s="54"/>
      <c r="M31" s="55"/>
      <c r="N31" s="52">
        <v>47</v>
      </c>
      <c r="O31" s="53">
        <f t="shared" si="1"/>
        <v>0</v>
      </c>
      <c r="P31" s="54"/>
      <c r="Q31" s="55"/>
      <c r="R31" s="52">
        <v>72</v>
      </c>
      <c r="S31" s="53">
        <f t="shared" si="2"/>
        <v>0</v>
      </c>
      <c r="T31" s="54"/>
      <c r="U31" s="55"/>
      <c r="V31" s="52">
        <v>97</v>
      </c>
      <c r="W31" s="53">
        <f t="shared" si="3"/>
        <v>0</v>
      </c>
      <c r="X31" s="60"/>
      <c r="Y31" s="61"/>
    </row>
    <row r="32" spans="1:25" ht="25.15" customHeight="1">
      <c r="A32" s="10"/>
      <c r="B32" s="134" t="s">
        <v>28</v>
      </c>
      <c r="C32" s="135"/>
      <c r="D32" s="4">
        <f t="shared" si="4"/>
        <v>0</v>
      </c>
      <c r="E32" s="8"/>
      <c r="F32" s="38"/>
      <c r="G32" s="9"/>
      <c r="J32" s="52">
        <v>23</v>
      </c>
      <c r="K32" s="53">
        <f t="shared" si="0"/>
        <v>0</v>
      </c>
      <c r="L32" s="54"/>
      <c r="M32" s="55"/>
      <c r="N32" s="52">
        <v>48</v>
      </c>
      <c r="O32" s="53">
        <f t="shared" si="1"/>
        <v>0</v>
      </c>
      <c r="P32" s="54"/>
      <c r="Q32" s="55"/>
      <c r="R32" s="52">
        <v>73</v>
      </c>
      <c r="S32" s="53">
        <f t="shared" si="2"/>
        <v>0</v>
      </c>
      <c r="T32" s="54"/>
      <c r="U32" s="55"/>
      <c r="V32" s="52">
        <v>98</v>
      </c>
      <c r="W32" s="53">
        <f t="shared" si="3"/>
        <v>0</v>
      </c>
      <c r="X32" s="60"/>
      <c r="Y32" s="61"/>
    </row>
    <row r="33" spans="1:25" ht="25.15" customHeight="1" thickBot="1">
      <c r="A33" s="10"/>
      <c r="B33" s="134" t="s">
        <v>30</v>
      </c>
      <c r="C33" s="135"/>
      <c r="D33" s="4">
        <f t="shared" si="4"/>
        <v>0</v>
      </c>
      <c r="E33" s="8"/>
      <c r="F33" s="38"/>
      <c r="G33" s="9"/>
      <c r="J33" s="62">
        <v>24</v>
      </c>
      <c r="K33" s="63">
        <f t="shared" si="0"/>
        <v>0</v>
      </c>
      <c r="L33" s="64"/>
      <c r="M33" s="65"/>
      <c r="N33" s="62">
        <v>49</v>
      </c>
      <c r="O33" s="63">
        <f t="shared" si="1"/>
        <v>0</v>
      </c>
      <c r="P33" s="64"/>
      <c r="Q33" s="65"/>
      <c r="R33" s="62">
        <v>74</v>
      </c>
      <c r="S33" s="63">
        <f t="shared" si="2"/>
        <v>0</v>
      </c>
      <c r="T33" s="64"/>
      <c r="U33" s="65"/>
      <c r="V33" s="52">
        <v>99</v>
      </c>
      <c r="W33" s="53">
        <f t="shared" si="3"/>
        <v>0</v>
      </c>
      <c r="X33" s="66"/>
      <c r="Y33" s="67"/>
    </row>
    <row r="34" spans="1:25" ht="25.15" customHeight="1">
      <c r="A34" s="10"/>
      <c r="B34" s="136" t="s">
        <v>20</v>
      </c>
      <c r="C34" s="135"/>
      <c r="D34" s="4">
        <f t="shared" si="4"/>
        <v>0</v>
      </c>
      <c r="E34" s="8"/>
      <c r="F34" s="38"/>
      <c r="G34" s="9"/>
      <c r="V34" s="68" t="s">
        <v>63</v>
      </c>
      <c r="W34" s="56">
        <f t="shared" si="3"/>
        <v>0</v>
      </c>
      <c r="X34" s="60"/>
      <c r="Y34" s="61"/>
    </row>
    <row r="35" spans="1:25" ht="25.15" customHeight="1" thickBot="1">
      <c r="A35" s="3"/>
      <c r="B35" s="137" t="s">
        <v>21</v>
      </c>
      <c r="C35" s="138"/>
      <c r="D35" s="5">
        <f t="shared" si="4"/>
        <v>0</v>
      </c>
      <c r="E35" s="8"/>
      <c r="F35" s="38"/>
      <c r="G35" s="9"/>
      <c r="V35" s="122" t="s">
        <v>64</v>
      </c>
      <c r="W35" s="124">
        <f t="shared" si="3"/>
        <v>0</v>
      </c>
      <c r="X35" s="124">
        <f>L4+L10+L16+L22+L28+L34+P4+P10+P16+P22+P28+P34+T4+T10+T16+T22+T28+T34+X4+X10+X16+X22+X28+X34</f>
        <v>0</v>
      </c>
      <c r="Y35" s="126">
        <f>M4+M10+M16+M22+M28+M34+Q4+Q10+Q16+Q22+Q28+Q34+U4+U10+U16+U22+U28+U34+Y4+Y10+Y16+Y22+Y28+Y34</f>
        <v>0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0</v>
      </c>
      <c r="E36" s="6">
        <f>SUM(E16:E35)</f>
        <v>0</v>
      </c>
      <c r="F36" s="39">
        <f>SUM(F16:F35)</f>
        <v>0</v>
      </c>
      <c r="G36" s="7">
        <f>SUM(G16:G35)</f>
        <v>0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0</v>
      </c>
      <c r="P37" s="71">
        <f>$T$22+$T$28+$X$4+$X$10+$X$16+$X$22+$X$28+$X$34</f>
        <v>0</v>
      </c>
      <c r="Q37" s="71">
        <f>$U$22+$U$28+$Y$4+$Y$10+$Y$16+$Y$22+$Y$28+$Y$34</f>
        <v>0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77"/>
      <c r="C40" s="77"/>
      <c r="D40" s="77"/>
      <c r="E40" s="77"/>
      <c r="F40" s="77"/>
      <c r="G40" s="77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平成年月日現在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平成年月日現在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23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24</v>
      </c>
      <c r="E43" s="18" t="s">
        <v>25</v>
      </c>
      <c r="F43" s="17" t="s">
        <v>26</v>
      </c>
      <c r="G43" s="153"/>
      <c r="J43" s="48" t="s">
        <v>43</v>
      </c>
      <c r="K43" s="49">
        <f t="shared" ref="K43:K72" si="5">L43+M43</f>
        <v>0</v>
      </c>
      <c r="L43" s="49">
        <f>L44+L45+L46+L47+L48</f>
        <v>0</v>
      </c>
      <c r="M43" s="50">
        <f>M44+M45+M46+M47+M48</f>
        <v>0</v>
      </c>
      <c r="N43" s="51" t="s">
        <v>44</v>
      </c>
      <c r="O43" s="49">
        <f t="shared" ref="O43:O70" si="6">P43+Q43</f>
        <v>0</v>
      </c>
      <c r="P43" s="49">
        <f>P44+P45+P46+P47+P48</f>
        <v>0</v>
      </c>
      <c r="Q43" s="50">
        <f>Q44+Q45+Q46+Q47+Q48</f>
        <v>0</v>
      </c>
      <c r="R43" s="51" t="s">
        <v>45</v>
      </c>
      <c r="S43" s="49">
        <f t="shared" ref="S43:S72" si="7">T43+U43</f>
        <v>0</v>
      </c>
      <c r="T43" s="49">
        <f>T44+T45+T46+T47+T48</f>
        <v>0</v>
      </c>
      <c r="U43" s="50">
        <f>U44+U45+U46+U47+U48</f>
        <v>0</v>
      </c>
      <c r="V43" s="51" t="s">
        <v>46</v>
      </c>
      <c r="W43" s="49">
        <f t="shared" ref="W43:W74" si="8">X43+Y43</f>
        <v>0</v>
      </c>
      <c r="X43" s="49">
        <f>X44+X45+X46+X47+X48</f>
        <v>0</v>
      </c>
      <c r="Y43" s="50">
        <f>Y44+Y45+Y46+Y47+Y48</f>
        <v>0</v>
      </c>
    </row>
    <row r="44" spans="1:25" ht="26.1" customHeight="1" thickTop="1">
      <c r="B44" s="154" t="s">
        <v>9</v>
      </c>
      <c r="C44" s="155"/>
      <c r="D44" s="27">
        <f t="shared" ref="D44:D63" si="9">E44+F44</f>
        <v>0</v>
      </c>
      <c r="E44" s="85"/>
      <c r="F44" s="86"/>
      <c r="G44" s="87"/>
      <c r="J44" s="52">
        <v>0</v>
      </c>
      <c r="K44" s="53">
        <f t="shared" si="5"/>
        <v>0</v>
      </c>
      <c r="L44" s="91"/>
      <c r="M44" s="92"/>
      <c r="N44" s="52">
        <v>25</v>
      </c>
      <c r="O44" s="53">
        <f t="shared" si="6"/>
        <v>0</v>
      </c>
      <c r="P44" s="91"/>
      <c r="Q44" s="92"/>
      <c r="R44" s="52">
        <v>50</v>
      </c>
      <c r="S44" s="53">
        <f t="shared" si="7"/>
        <v>0</v>
      </c>
      <c r="T44" s="91"/>
      <c r="U44" s="92"/>
      <c r="V44" s="52">
        <v>75</v>
      </c>
      <c r="W44" s="53">
        <f t="shared" si="8"/>
        <v>0</v>
      </c>
      <c r="X44" s="91"/>
      <c r="Y44" s="92"/>
    </row>
    <row r="45" spans="1:25" ht="26.1" customHeight="1">
      <c r="B45" s="141" t="s">
        <v>10</v>
      </c>
      <c r="C45" s="135"/>
      <c r="D45" s="4">
        <f t="shared" si="9"/>
        <v>0</v>
      </c>
      <c r="E45" s="88"/>
      <c r="F45" s="89"/>
      <c r="G45" s="90"/>
      <c r="J45" s="52">
        <v>1</v>
      </c>
      <c r="K45" s="53">
        <f t="shared" si="5"/>
        <v>0</v>
      </c>
      <c r="L45" s="91"/>
      <c r="M45" s="92"/>
      <c r="N45" s="52">
        <v>26</v>
      </c>
      <c r="O45" s="53">
        <f t="shared" si="6"/>
        <v>0</v>
      </c>
      <c r="P45" s="91"/>
      <c r="Q45" s="92"/>
      <c r="R45" s="52">
        <v>51</v>
      </c>
      <c r="S45" s="53">
        <f t="shared" si="7"/>
        <v>0</v>
      </c>
      <c r="T45" s="91"/>
      <c r="U45" s="92"/>
      <c r="V45" s="52">
        <v>76</v>
      </c>
      <c r="W45" s="53">
        <f t="shared" si="8"/>
        <v>0</v>
      </c>
      <c r="X45" s="91"/>
      <c r="Y45" s="92"/>
    </row>
    <row r="46" spans="1:25" ht="26.1" customHeight="1">
      <c r="B46" s="142" t="s">
        <v>11</v>
      </c>
      <c r="C46" s="143"/>
      <c r="D46" s="4">
        <f t="shared" si="9"/>
        <v>0</v>
      </c>
      <c r="E46" s="88"/>
      <c r="F46" s="89"/>
      <c r="G46" s="90"/>
      <c r="J46" s="52">
        <v>2</v>
      </c>
      <c r="K46" s="53">
        <f t="shared" si="5"/>
        <v>0</v>
      </c>
      <c r="L46" s="91"/>
      <c r="M46" s="92"/>
      <c r="N46" s="52">
        <v>27</v>
      </c>
      <c r="O46" s="53">
        <f t="shared" si="6"/>
        <v>0</v>
      </c>
      <c r="P46" s="91"/>
      <c r="Q46" s="92"/>
      <c r="R46" s="52">
        <v>52</v>
      </c>
      <c r="S46" s="53">
        <f t="shared" si="7"/>
        <v>0</v>
      </c>
      <c r="T46" s="91"/>
      <c r="U46" s="92"/>
      <c r="V46" s="52">
        <v>77</v>
      </c>
      <c r="W46" s="53">
        <f t="shared" si="8"/>
        <v>0</v>
      </c>
      <c r="X46" s="91"/>
      <c r="Y46" s="92"/>
    </row>
    <row r="47" spans="1:25" ht="26.1" customHeight="1">
      <c r="B47" s="141" t="s">
        <v>12</v>
      </c>
      <c r="C47" s="135"/>
      <c r="D47" s="4">
        <f t="shared" si="9"/>
        <v>0</v>
      </c>
      <c r="E47" s="88"/>
      <c r="F47" s="89"/>
      <c r="G47" s="90"/>
      <c r="J47" s="52">
        <v>3</v>
      </c>
      <c r="K47" s="53">
        <f t="shared" si="5"/>
        <v>0</v>
      </c>
      <c r="L47" s="91"/>
      <c r="M47" s="92"/>
      <c r="N47" s="52">
        <v>28</v>
      </c>
      <c r="O47" s="53">
        <f t="shared" si="6"/>
        <v>0</v>
      </c>
      <c r="P47" s="91"/>
      <c r="Q47" s="92"/>
      <c r="R47" s="52">
        <v>53</v>
      </c>
      <c r="S47" s="53">
        <f t="shared" si="7"/>
        <v>0</v>
      </c>
      <c r="T47" s="91"/>
      <c r="U47" s="92"/>
      <c r="V47" s="52">
        <v>78</v>
      </c>
      <c r="W47" s="53">
        <f t="shared" si="8"/>
        <v>0</v>
      </c>
      <c r="X47" s="91"/>
      <c r="Y47" s="92"/>
    </row>
    <row r="48" spans="1:25" ht="26.1" customHeight="1">
      <c r="B48" s="141" t="s">
        <v>13</v>
      </c>
      <c r="C48" s="135"/>
      <c r="D48" s="4">
        <f t="shared" si="9"/>
        <v>0</v>
      </c>
      <c r="E48" s="88"/>
      <c r="F48" s="89"/>
      <c r="G48" s="90"/>
      <c r="J48" s="52">
        <v>4</v>
      </c>
      <c r="K48" s="53">
        <f t="shared" si="5"/>
        <v>0</v>
      </c>
      <c r="L48" s="91"/>
      <c r="M48" s="92"/>
      <c r="N48" s="52">
        <v>29</v>
      </c>
      <c r="O48" s="53">
        <f t="shared" si="6"/>
        <v>0</v>
      </c>
      <c r="P48" s="91"/>
      <c r="Q48" s="92"/>
      <c r="R48" s="52">
        <v>54</v>
      </c>
      <c r="S48" s="53">
        <f t="shared" si="7"/>
        <v>0</v>
      </c>
      <c r="T48" s="91"/>
      <c r="U48" s="92"/>
      <c r="V48" s="52">
        <v>79</v>
      </c>
      <c r="W48" s="53">
        <f t="shared" si="8"/>
        <v>0</v>
      </c>
      <c r="X48" s="91"/>
      <c r="Y48" s="92"/>
    </row>
    <row r="49" spans="2:25" ht="26.1" customHeight="1">
      <c r="B49" s="136" t="s">
        <v>14</v>
      </c>
      <c r="C49" s="135"/>
      <c r="D49" s="4">
        <f t="shared" si="9"/>
        <v>0</v>
      </c>
      <c r="E49" s="88"/>
      <c r="F49" s="89"/>
      <c r="G49" s="90"/>
      <c r="J49" s="48" t="s">
        <v>47</v>
      </c>
      <c r="K49" s="56">
        <f t="shared" si="5"/>
        <v>0</v>
      </c>
      <c r="L49" s="56">
        <f>L50+L51+L52+L53+L54</f>
        <v>0</v>
      </c>
      <c r="M49" s="57">
        <f>M50+M51+M52+M53+M54</f>
        <v>0</v>
      </c>
      <c r="N49" s="51" t="s">
        <v>48</v>
      </c>
      <c r="O49" s="56">
        <f t="shared" si="6"/>
        <v>0</v>
      </c>
      <c r="P49" s="56">
        <f>P50+P51+P52+P53+P54</f>
        <v>0</v>
      </c>
      <c r="Q49" s="57">
        <f>Q50+Q51+Q52+Q53+Q54</f>
        <v>0</v>
      </c>
      <c r="R49" s="58" t="s">
        <v>49</v>
      </c>
      <c r="S49" s="56">
        <f t="shared" si="7"/>
        <v>0</v>
      </c>
      <c r="T49" s="56">
        <f>T50+T51+T52+T53+T54</f>
        <v>0</v>
      </c>
      <c r="U49" s="57">
        <f>U50+U51+U52+U53+U54</f>
        <v>0</v>
      </c>
      <c r="V49" s="51" t="s">
        <v>50</v>
      </c>
      <c r="W49" s="56">
        <f t="shared" si="8"/>
        <v>0</v>
      </c>
      <c r="X49" s="56">
        <f>X50+X51+X52+X53+X54</f>
        <v>0</v>
      </c>
      <c r="Y49" s="57">
        <f>Y50+Y51+Y52+Y53+Y54</f>
        <v>0</v>
      </c>
    </row>
    <row r="50" spans="2:25" ht="26.1" customHeight="1">
      <c r="B50" s="144" t="s">
        <v>15</v>
      </c>
      <c r="C50" s="143"/>
      <c r="D50" s="4">
        <f t="shared" si="9"/>
        <v>0</v>
      </c>
      <c r="E50" s="88"/>
      <c r="F50" s="89"/>
      <c r="G50" s="90"/>
      <c r="J50" s="59">
        <v>5</v>
      </c>
      <c r="K50" s="53">
        <f t="shared" si="5"/>
        <v>0</v>
      </c>
      <c r="L50" s="91"/>
      <c r="M50" s="92"/>
      <c r="N50" s="52">
        <v>30</v>
      </c>
      <c r="O50" s="53">
        <f t="shared" si="6"/>
        <v>0</v>
      </c>
      <c r="P50" s="91"/>
      <c r="Q50" s="92"/>
      <c r="R50" s="52">
        <v>55</v>
      </c>
      <c r="S50" s="53">
        <f t="shared" si="7"/>
        <v>0</v>
      </c>
      <c r="T50" s="91"/>
      <c r="U50" s="92"/>
      <c r="V50" s="52">
        <v>80</v>
      </c>
      <c r="W50" s="53">
        <f t="shared" si="8"/>
        <v>0</v>
      </c>
      <c r="X50" s="91"/>
      <c r="Y50" s="92"/>
    </row>
    <row r="51" spans="2:25" ht="26.1" customHeight="1">
      <c r="B51" s="136" t="s">
        <v>16</v>
      </c>
      <c r="C51" s="135"/>
      <c r="D51" s="4">
        <f t="shared" si="9"/>
        <v>0</v>
      </c>
      <c r="E51" s="88"/>
      <c r="F51" s="89"/>
      <c r="G51" s="90"/>
      <c r="J51" s="59">
        <v>6</v>
      </c>
      <c r="K51" s="53">
        <f t="shared" si="5"/>
        <v>0</v>
      </c>
      <c r="L51" s="91"/>
      <c r="M51" s="92"/>
      <c r="N51" s="52">
        <v>31</v>
      </c>
      <c r="O51" s="53">
        <f t="shared" si="6"/>
        <v>0</v>
      </c>
      <c r="P51" s="91"/>
      <c r="Q51" s="92"/>
      <c r="R51" s="52">
        <v>56</v>
      </c>
      <c r="S51" s="53">
        <f t="shared" si="7"/>
        <v>0</v>
      </c>
      <c r="T51" s="91"/>
      <c r="U51" s="92"/>
      <c r="V51" s="52">
        <v>81</v>
      </c>
      <c r="W51" s="53">
        <f t="shared" si="8"/>
        <v>0</v>
      </c>
      <c r="X51" s="91"/>
      <c r="Y51" s="92"/>
    </row>
    <row r="52" spans="2:25" ht="26.1" customHeight="1">
      <c r="B52" s="145" t="s">
        <v>27</v>
      </c>
      <c r="C52" s="143"/>
      <c r="D52" s="4">
        <f t="shared" si="9"/>
        <v>0</v>
      </c>
      <c r="E52" s="88"/>
      <c r="F52" s="89"/>
      <c r="G52" s="90"/>
      <c r="J52" s="59">
        <v>7</v>
      </c>
      <c r="K52" s="53">
        <f t="shared" si="5"/>
        <v>0</v>
      </c>
      <c r="L52" s="91"/>
      <c r="M52" s="92"/>
      <c r="N52" s="52">
        <v>32</v>
      </c>
      <c r="O52" s="53">
        <f t="shared" si="6"/>
        <v>0</v>
      </c>
      <c r="P52" s="91"/>
      <c r="Q52" s="92"/>
      <c r="R52" s="52">
        <v>57</v>
      </c>
      <c r="S52" s="53">
        <f t="shared" si="7"/>
        <v>0</v>
      </c>
      <c r="T52" s="91"/>
      <c r="U52" s="92"/>
      <c r="V52" s="52">
        <v>82</v>
      </c>
      <c r="W52" s="53">
        <f t="shared" si="8"/>
        <v>0</v>
      </c>
      <c r="X52" s="91"/>
      <c r="Y52" s="92"/>
    </row>
    <row r="53" spans="2:25" ht="26.1" customHeight="1">
      <c r="B53" s="136" t="s">
        <v>17</v>
      </c>
      <c r="C53" s="135"/>
      <c r="D53" s="4">
        <f t="shared" si="9"/>
        <v>0</v>
      </c>
      <c r="E53" s="88"/>
      <c r="F53" s="89"/>
      <c r="G53" s="90"/>
      <c r="J53" s="59">
        <v>8</v>
      </c>
      <c r="K53" s="53">
        <f t="shared" si="5"/>
        <v>0</v>
      </c>
      <c r="L53" s="91"/>
      <c r="M53" s="92"/>
      <c r="N53" s="52">
        <v>33</v>
      </c>
      <c r="O53" s="53">
        <f t="shared" si="6"/>
        <v>0</v>
      </c>
      <c r="P53" s="91"/>
      <c r="Q53" s="92"/>
      <c r="R53" s="52">
        <v>58</v>
      </c>
      <c r="S53" s="53">
        <f t="shared" si="7"/>
        <v>0</v>
      </c>
      <c r="T53" s="91"/>
      <c r="U53" s="92"/>
      <c r="V53" s="52">
        <v>83</v>
      </c>
      <c r="W53" s="53">
        <f t="shared" si="8"/>
        <v>0</v>
      </c>
      <c r="X53" s="91"/>
      <c r="Y53" s="92"/>
    </row>
    <row r="54" spans="2:25" ht="26.1" customHeight="1">
      <c r="B54" s="134" t="s">
        <v>27</v>
      </c>
      <c r="C54" s="135"/>
      <c r="D54" s="4">
        <f t="shared" si="9"/>
        <v>0</v>
      </c>
      <c r="E54" s="88"/>
      <c r="F54" s="89"/>
      <c r="G54" s="90"/>
      <c r="J54" s="59">
        <v>9</v>
      </c>
      <c r="K54" s="53">
        <f t="shared" si="5"/>
        <v>0</v>
      </c>
      <c r="L54" s="91"/>
      <c r="M54" s="92"/>
      <c r="N54" s="52">
        <v>34</v>
      </c>
      <c r="O54" s="53">
        <f t="shared" si="6"/>
        <v>0</v>
      </c>
      <c r="P54" s="91"/>
      <c r="Q54" s="92"/>
      <c r="R54" s="52">
        <v>59</v>
      </c>
      <c r="S54" s="53">
        <f t="shared" si="7"/>
        <v>0</v>
      </c>
      <c r="T54" s="91"/>
      <c r="U54" s="92"/>
      <c r="V54" s="52">
        <v>84</v>
      </c>
      <c r="W54" s="53">
        <f t="shared" si="8"/>
        <v>0</v>
      </c>
      <c r="X54" s="91"/>
      <c r="Y54" s="92"/>
    </row>
    <row r="55" spans="2:25" ht="26.1" customHeight="1">
      <c r="B55" s="134" t="s">
        <v>28</v>
      </c>
      <c r="C55" s="135"/>
      <c r="D55" s="4">
        <f t="shared" si="9"/>
        <v>0</v>
      </c>
      <c r="E55" s="88"/>
      <c r="F55" s="89"/>
      <c r="G55" s="90"/>
      <c r="J55" s="51" t="s">
        <v>51</v>
      </c>
      <c r="K55" s="56">
        <f t="shared" si="5"/>
        <v>0</v>
      </c>
      <c r="L55" s="56">
        <f>L56+L57+L58+L59+L60</f>
        <v>0</v>
      </c>
      <c r="M55" s="57">
        <f>M56+M57+M58+M59+M60</f>
        <v>0</v>
      </c>
      <c r="N55" s="51" t="s">
        <v>52</v>
      </c>
      <c r="O55" s="56">
        <f t="shared" si="6"/>
        <v>0</v>
      </c>
      <c r="P55" s="56">
        <f>P56+P57+P58+P59+P60</f>
        <v>0</v>
      </c>
      <c r="Q55" s="57">
        <f>Q56+Q57+Q58+Q59+Q60</f>
        <v>0</v>
      </c>
      <c r="R55" s="51" t="s">
        <v>53</v>
      </c>
      <c r="S55" s="56">
        <f t="shared" si="7"/>
        <v>0</v>
      </c>
      <c r="T55" s="56">
        <f>T56+T57+T58+T59+T60</f>
        <v>0</v>
      </c>
      <c r="U55" s="57">
        <f>U56+U57+U58+U59+U60</f>
        <v>0</v>
      </c>
      <c r="V55" s="51" t="s">
        <v>54</v>
      </c>
      <c r="W55" s="56">
        <f t="shared" si="8"/>
        <v>0</v>
      </c>
      <c r="X55" s="56">
        <f>X56+X57+X58+X59+X60</f>
        <v>0</v>
      </c>
      <c r="Y55" s="57">
        <f>Y56+Y57+Y58+Y59+Y60</f>
        <v>0</v>
      </c>
    </row>
    <row r="56" spans="2:25" ht="26.1" customHeight="1">
      <c r="B56" s="136" t="s">
        <v>18</v>
      </c>
      <c r="C56" s="135"/>
      <c r="D56" s="4">
        <f t="shared" si="9"/>
        <v>0</v>
      </c>
      <c r="E56" s="88"/>
      <c r="F56" s="89"/>
      <c r="G56" s="90"/>
      <c r="J56" s="52">
        <v>10</v>
      </c>
      <c r="K56" s="53">
        <f t="shared" si="5"/>
        <v>0</v>
      </c>
      <c r="L56" s="91"/>
      <c r="M56" s="92"/>
      <c r="N56" s="52">
        <v>35</v>
      </c>
      <c r="O56" s="53">
        <f t="shared" si="6"/>
        <v>0</v>
      </c>
      <c r="P56" s="91"/>
      <c r="Q56" s="92"/>
      <c r="R56" s="52">
        <v>60</v>
      </c>
      <c r="S56" s="53">
        <f t="shared" si="7"/>
        <v>0</v>
      </c>
      <c r="T56" s="91"/>
      <c r="U56" s="92"/>
      <c r="V56" s="52">
        <v>85</v>
      </c>
      <c r="W56" s="53">
        <f t="shared" si="8"/>
        <v>0</v>
      </c>
      <c r="X56" s="91"/>
      <c r="Y56" s="92"/>
    </row>
    <row r="57" spans="2:25" ht="26.1" customHeight="1">
      <c r="B57" s="134" t="s">
        <v>29</v>
      </c>
      <c r="C57" s="135"/>
      <c r="D57" s="4">
        <f t="shared" si="9"/>
        <v>0</v>
      </c>
      <c r="E57" s="88"/>
      <c r="F57" s="89"/>
      <c r="G57" s="90"/>
      <c r="J57" s="52">
        <v>11</v>
      </c>
      <c r="K57" s="53">
        <f t="shared" si="5"/>
        <v>0</v>
      </c>
      <c r="L57" s="91"/>
      <c r="M57" s="92"/>
      <c r="N57" s="52">
        <v>36</v>
      </c>
      <c r="O57" s="53">
        <f t="shared" si="6"/>
        <v>0</v>
      </c>
      <c r="P57" s="91"/>
      <c r="Q57" s="92"/>
      <c r="R57" s="52">
        <v>61</v>
      </c>
      <c r="S57" s="53">
        <f t="shared" si="7"/>
        <v>0</v>
      </c>
      <c r="T57" s="91"/>
      <c r="U57" s="92"/>
      <c r="V57" s="52">
        <v>86</v>
      </c>
      <c r="W57" s="53">
        <f t="shared" si="8"/>
        <v>0</v>
      </c>
      <c r="X57" s="91"/>
      <c r="Y57" s="92"/>
    </row>
    <row r="58" spans="2:25" ht="26.1" customHeight="1">
      <c r="B58" s="136" t="s">
        <v>19</v>
      </c>
      <c r="C58" s="135"/>
      <c r="D58" s="4">
        <f t="shared" si="9"/>
        <v>0</v>
      </c>
      <c r="E58" s="88"/>
      <c r="F58" s="89"/>
      <c r="G58" s="90"/>
      <c r="J58" s="52">
        <v>12</v>
      </c>
      <c r="K58" s="53">
        <f t="shared" si="5"/>
        <v>0</v>
      </c>
      <c r="L58" s="91"/>
      <c r="M58" s="92"/>
      <c r="N58" s="52">
        <v>37</v>
      </c>
      <c r="O58" s="53">
        <f t="shared" si="6"/>
        <v>0</v>
      </c>
      <c r="P58" s="91"/>
      <c r="Q58" s="92"/>
      <c r="R58" s="52">
        <v>62</v>
      </c>
      <c r="S58" s="53">
        <f t="shared" si="7"/>
        <v>0</v>
      </c>
      <c r="T58" s="91"/>
      <c r="U58" s="92"/>
      <c r="V58" s="52">
        <v>87</v>
      </c>
      <c r="W58" s="53">
        <f t="shared" si="8"/>
        <v>0</v>
      </c>
      <c r="X58" s="91"/>
      <c r="Y58" s="92"/>
    </row>
    <row r="59" spans="2:25" ht="26.1" customHeight="1">
      <c r="B59" s="134" t="s">
        <v>27</v>
      </c>
      <c r="C59" s="135"/>
      <c r="D59" s="4">
        <f t="shared" si="9"/>
        <v>0</v>
      </c>
      <c r="E59" s="88"/>
      <c r="F59" s="89"/>
      <c r="G59" s="90"/>
      <c r="J59" s="52">
        <v>13</v>
      </c>
      <c r="K59" s="53">
        <f t="shared" si="5"/>
        <v>0</v>
      </c>
      <c r="L59" s="91"/>
      <c r="M59" s="92"/>
      <c r="N59" s="52">
        <v>38</v>
      </c>
      <c r="O59" s="53">
        <f t="shared" si="6"/>
        <v>0</v>
      </c>
      <c r="P59" s="91"/>
      <c r="Q59" s="92"/>
      <c r="R59" s="52">
        <v>63</v>
      </c>
      <c r="S59" s="53">
        <f t="shared" si="7"/>
        <v>0</v>
      </c>
      <c r="T59" s="91"/>
      <c r="U59" s="92"/>
      <c r="V59" s="52">
        <v>88</v>
      </c>
      <c r="W59" s="53">
        <f t="shared" si="8"/>
        <v>0</v>
      </c>
      <c r="X59" s="91"/>
      <c r="Y59" s="92"/>
    </row>
    <row r="60" spans="2:25" ht="26.1" customHeight="1">
      <c r="B60" s="134" t="s">
        <v>28</v>
      </c>
      <c r="C60" s="135"/>
      <c r="D60" s="4">
        <f t="shared" si="9"/>
        <v>0</v>
      </c>
      <c r="E60" s="88"/>
      <c r="F60" s="89"/>
      <c r="G60" s="90"/>
      <c r="J60" s="52">
        <v>14</v>
      </c>
      <c r="K60" s="53">
        <f t="shared" si="5"/>
        <v>0</v>
      </c>
      <c r="L60" s="91"/>
      <c r="M60" s="92"/>
      <c r="N60" s="52">
        <v>39</v>
      </c>
      <c r="O60" s="53">
        <f t="shared" si="6"/>
        <v>0</v>
      </c>
      <c r="P60" s="91"/>
      <c r="Q60" s="92"/>
      <c r="R60" s="52">
        <v>64</v>
      </c>
      <c r="S60" s="53">
        <f t="shared" si="7"/>
        <v>0</v>
      </c>
      <c r="T60" s="91"/>
      <c r="U60" s="92"/>
      <c r="V60" s="52">
        <v>89</v>
      </c>
      <c r="W60" s="53">
        <f t="shared" si="8"/>
        <v>0</v>
      </c>
      <c r="X60" s="91"/>
      <c r="Y60" s="92"/>
    </row>
    <row r="61" spans="2:25" ht="26.1" customHeight="1">
      <c r="B61" s="134" t="s">
        <v>30</v>
      </c>
      <c r="C61" s="135"/>
      <c r="D61" s="4">
        <f t="shared" si="9"/>
        <v>0</v>
      </c>
      <c r="E61" s="88"/>
      <c r="F61" s="89"/>
      <c r="G61" s="90"/>
      <c r="J61" s="51" t="s">
        <v>55</v>
      </c>
      <c r="K61" s="56">
        <f t="shared" si="5"/>
        <v>0</v>
      </c>
      <c r="L61" s="56">
        <f>L62+L63+L64+L65+L66</f>
        <v>0</v>
      </c>
      <c r="M61" s="57">
        <f>M62+M63+M64+M65+M66</f>
        <v>0</v>
      </c>
      <c r="N61" s="51" t="s">
        <v>56</v>
      </c>
      <c r="O61" s="56">
        <f t="shared" si="6"/>
        <v>0</v>
      </c>
      <c r="P61" s="56">
        <f>P62+P63+P64+P65+P66</f>
        <v>0</v>
      </c>
      <c r="Q61" s="57">
        <f>Q62+Q63+Q64+Q65+Q66</f>
        <v>0</v>
      </c>
      <c r="R61" s="51" t="s">
        <v>57</v>
      </c>
      <c r="S61" s="56">
        <f t="shared" si="7"/>
        <v>0</v>
      </c>
      <c r="T61" s="56">
        <f>T62+T63+T64+T65+T66</f>
        <v>0</v>
      </c>
      <c r="U61" s="57">
        <f>U62+U63+U64+U65+U66</f>
        <v>0</v>
      </c>
      <c r="V61" s="51" t="s">
        <v>58</v>
      </c>
      <c r="W61" s="56">
        <f t="shared" si="8"/>
        <v>0</v>
      </c>
      <c r="X61" s="56">
        <f>X62+X63+X64+X65+X66</f>
        <v>0</v>
      </c>
      <c r="Y61" s="57">
        <f>Y62+Y63+Y64+Y65+Y66</f>
        <v>0</v>
      </c>
    </row>
    <row r="62" spans="2:25" ht="26.1" customHeight="1">
      <c r="B62" s="136" t="s">
        <v>20</v>
      </c>
      <c r="C62" s="135"/>
      <c r="D62" s="4">
        <f t="shared" si="9"/>
        <v>0</v>
      </c>
      <c r="E62" s="88"/>
      <c r="F62" s="89"/>
      <c r="G62" s="90"/>
      <c r="J62" s="52">
        <v>15</v>
      </c>
      <c r="K62" s="53">
        <f t="shared" si="5"/>
        <v>0</v>
      </c>
      <c r="L62" s="91"/>
      <c r="M62" s="92"/>
      <c r="N62" s="52">
        <v>40</v>
      </c>
      <c r="O62" s="53">
        <f t="shared" si="6"/>
        <v>0</v>
      </c>
      <c r="P62" s="91"/>
      <c r="Q62" s="92"/>
      <c r="R62" s="52">
        <v>65</v>
      </c>
      <c r="S62" s="53">
        <f t="shared" si="7"/>
        <v>0</v>
      </c>
      <c r="T62" s="91"/>
      <c r="U62" s="92"/>
      <c r="V62" s="52">
        <v>90</v>
      </c>
      <c r="W62" s="53">
        <f t="shared" si="8"/>
        <v>0</v>
      </c>
      <c r="X62" s="91"/>
      <c r="Y62" s="92"/>
    </row>
    <row r="63" spans="2:25" ht="26.1" customHeight="1" thickBot="1">
      <c r="B63" s="137" t="s">
        <v>21</v>
      </c>
      <c r="C63" s="138"/>
      <c r="D63" s="5">
        <f t="shared" si="9"/>
        <v>0</v>
      </c>
      <c r="E63" s="88"/>
      <c r="F63" s="89"/>
      <c r="G63" s="90"/>
      <c r="J63" s="52">
        <v>16</v>
      </c>
      <c r="K63" s="53">
        <f t="shared" si="5"/>
        <v>0</v>
      </c>
      <c r="L63" s="91"/>
      <c r="M63" s="92"/>
      <c r="N63" s="52">
        <v>41</v>
      </c>
      <c r="O63" s="53">
        <f t="shared" si="6"/>
        <v>0</v>
      </c>
      <c r="P63" s="91"/>
      <c r="Q63" s="92"/>
      <c r="R63" s="52">
        <v>66</v>
      </c>
      <c r="S63" s="53">
        <f t="shared" si="7"/>
        <v>0</v>
      </c>
      <c r="T63" s="91"/>
      <c r="U63" s="92"/>
      <c r="V63" s="52">
        <v>91</v>
      </c>
      <c r="W63" s="53">
        <f t="shared" si="8"/>
        <v>0</v>
      </c>
      <c r="X63" s="91"/>
      <c r="Y63" s="92"/>
    </row>
    <row r="64" spans="2:25" ht="26.1" customHeight="1" thickTop="1" thickBot="1">
      <c r="B64" s="139" t="s">
        <v>22</v>
      </c>
      <c r="C64" s="140"/>
      <c r="D64" s="6">
        <f>SUM(D44:D63)</f>
        <v>0</v>
      </c>
      <c r="E64" s="6">
        <f>SUM(E44:E63)</f>
        <v>0</v>
      </c>
      <c r="F64" s="39">
        <f>SUM(F44:F63)</f>
        <v>0</v>
      </c>
      <c r="G64" s="7">
        <f>SUM(G44:G63)</f>
        <v>0</v>
      </c>
      <c r="J64" s="52">
        <v>17</v>
      </c>
      <c r="K64" s="53">
        <f t="shared" si="5"/>
        <v>0</v>
      </c>
      <c r="L64" s="91"/>
      <c r="M64" s="92"/>
      <c r="N64" s="52">
        <v>42</v>
      </c>
      <c r="O64" s="53">
        <f t="shared" si="6"/>
        <v>0</v>
      </c>
      <c r="P64" s="91"/>
      <c r="Q64" s="92"/>
      <c r="R64" s="52">
        <v>67</v>
      </c>
      <c r="S64" s="53">
        <f t="shared" si="7"/>
        <v>0</v>
      </c>
      <c r="T64" s="91"/>
      <c r="U64" s="92"/>
      <c r="V64" s="52">
        <v>92</v>
      </c>
      <c r="W64" s="53">
        <f t="shared" si="8"/>
        <v>0</v>
      </c>
      <c r="X64" s="91"/>
      <c r="Y64" s="92"/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0</v>
      </c>
      <c r="L65" s="91"/>
      <c r="M65" s="92"/>
      <c r="N65" s="52">
        <v>43</v>
      </c>
      <c r="O65" s="53">
        <f t="shared" si="6"/>
        <v>0</v>
      </c>
      <c r="P65" s="91"/>
      <c r="Q65" s="92"/>
      <c r="R65" s="52">
        <v>68</v>
      </c>
      <c r="S65" s="53">
        <f t="shared" si="7"/>
        <v>0</v>
      </c>
      <c r="T65" s="91"/>
      <c r="U65" s="92"/>
      <c r="V65" s="52">
        <v>93</v>
      </c>
      <c r="W65" s="53">
        <f t="shared" si="8"/>
        <v>0</v>
      </c>
      <c r="X65" s="91"/>
      <c r="Y65" s="92"/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0</v>
      </c>
      <c r="L66" s="91"/>
      <c r="M66" s="92"/>
      <c r="N66" s="52">
        <v>44</v>
      </c>
      <c r="O66" s="53">
        <f t="shared" si="6"/>
        <v>0</v>
      </c>
      <c r="P66" s="91"/>
      <c r="Q66" s="92"/>
      <c r="R66" s="52">
        <v>69</v>
      </c>
      <c r="S66" s="53">
        <f t="shared" si="7"/>
        <v>0</v>
      </c>
      <c r="T66" s="91"/>
      <c r="U66" s="92"/>
      <c r="V66" s="52">
        <v>94</v>
      </c>
      <c r="W66" s="53">
        <f t="shared" si="8"/>
        <v>0</v>
      </c>
      <c r="X66" s="91"/>
      <c r="Y66" s="92"/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0</v>
      </c>
      <c r="L67" s="56">
        <f>L68+L69+L70+L71+L72</f>
        <v>0</v>
      </c>
      <c r="M67" s="57">
        <f>M68+M69+M70+M71+M72</f>
        <v>0</v>
      </c>
      <c r="N67" s="51" t="s">
        <v>60</v>
      </c>
      <c r="O67" s="56">
        <f t="shared" si="6"/>
        <v>0</v>
      </c>
      <c r="P67" s="56">
        <f>P68+P69+P70+P71+P72</f>
        <v>0</v>
      </c>
      <c r="Q67" s="57">
        <f>Q68+Q69+Q70+Q71+Q72</f>
        <v>0</v>
      </c>
      <c r="R67" s="51" t="s">
        <v>61</v>
      </c>
      <c r="S67" s="56">
        <f t="shared" si="7"/>
        <v>0</v>
      </c>
      <c r="T67" s="56">
        <f>T68+T69+T70+T71+T72</f>
        <v>0</v>
      </c>
      <c r="U67" s="57">
        <f>U68+U69+U70+U71+U72</f>
        <v>0</v>
      </c>
      <c r="V67" s="51" t="s">
        <v>62</v>
      </c>
      <c r="W67" s="56">
        <f t="shared" si="8"/>
        <v>0</v>
      </c>
      <c r="X67" s="56">
        <f>X68+X69+X70+X71+X72</f>
        <v>0</v>
      </c>
      <c r="Y67" s="57">
        <f>Y68+Y69+Y70+Y71+Y72</f>
        <v>0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0</v>
      </c>
      <c r="L68" s="91"/>
      <c r="M68" s="92"/>
      <c r="N68" s="52">
        <v>45</v>
      </c>
      <c r="O68" s="53">
        <f t="shared" si="6"/>
        <v>0</v>
      </c>
      <c r="P68" s="91"/>
      <c r="Q68" s="92"/>
      <c r="R68" s="52">
        <v>70</v>
      </c>
      <c r="S68" s="53">
        <f t="shared" si="7"/>
        <v>0</v>
      </c>
      <c r="T68" s="91"/>
      <c r="U68" s="92"/>
      <c r="V68" s="52">
        <v>95</v>
      </c>
      <c r="W68" s="53">
        <f t="shared" si="8"/>
        <v>0</v>
      </c>
      <c r="X68" s="91"/>
      <c r="Y68" s="92"/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0</v>
      </c>
      <c r="L69" s="91"/>
      <c r="M69" s="92"/>
      <c r="N69" s="52">
        <v>46</v>
      </c>
      <c r="O69" s="53">
        <f t="shared" si="6"/>
        <v>0</v>
      </c>
      <c r="P69" s="91"/>
      <c r="Q69" s="92"/>
      <c r="R69" s="52">
        <v>71</v>
      </c>
      <c r="S69" s="53">
        <f t="shared" si="7"/>
        <v>0</v>
      </c>
      <c r="T69" s="91"/>
      <c r="U69" s="92"/>
      <c r="V69" s="52">
        <v>96</v>
      </c>
      <c r="W69" s="53">
        <f t="shared" si="8"/>
        <v>0</v>
      </c>
      <c r="X69" s="91"/>
      <c r="Y69" s="92"/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0</v>
      </c>
      <c r="L70" s="91"/>
      <c r="M70" s="92"/>
      <c r="N70" s="52">
        <v>47</v>
      </c>
      <c r="O70" s="53">
        <f t="shared" si="6"/>
        <v>0</v>
      </c>
      <c r="P70" s="91"/>
      <c r="Q70" s="92"/>
      <c r="R70" s="52">
        <v>72</v>
      </c>
      <c r="S70" s="53">
        <f t="shared" si="7"/>
        <v>0</v>
      </c>
      <c r="T70" s="91"/>
      <c r="U70" s="92"/>
      <c r="V70" s="52">
        <v>97</v>
      </c>
      <c r="W70" s="53">
        <f t="shared" si="8"/>
        <v>0</v>
      </c>
      <c r="X70" s="91"/>
      <c r="Y70" s="92"/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0</v>
      </c>
      <c r="L71" s="91"/>
      <c r="M71" s="92"/>
      <c r="N71" s="52">
        <v>48</v>
      </c>
      <c r="O71" s="53">
        <f>P71+Q71</f>
        <v>0</v>
      </c>
      <c r="P71" s="91"/>
      <c r="Q71" s="92"/>
      <c r="R71" s="52">
        <v>73</v>
      </c>
      <c r="S71" s="53">
        <f t="shared" si="7"/>
        <v>0</v>
      </c>
      <c r="T71" s="91"/>
      <c r="U71" s="92"/>
      <c r="V71" s="52">
        <v>98</v>
      </c>
      <c r="W71" s="53">
        <f t="shared" si="8"/>
        <v>0</v>
      </c>
      <c r="X71" s="91"/>
      <c r="Y71" s="92"/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0</v>
      </c>
      <c r="L72" s="95"/>
      <c r="M72" s="96"/>
      <c r="N72" s="62">
        <v>49</v>
      </c>
      <c r="O72" s="63">
        <f>P72+Q72</f>
        <v>0</v>
      </c>
      <c r="P72" s="95"/>
      <c r="Q72" s="96"/>
      <c r="R72" s="62">
        <v>74</v>
      </c>
      <c r="S72" s="63">
        <f t="shared" si="7"/>
        <v>0</v>
      </c>
      <c r="T72" s="95"/>
      <c r="U72" s="96"/>
      <c r="V72" s="52">
        <v>99</v>
      </c>
      <c r="W72" s="53">
        <f t="shared" si="8"/>
        <v>0</v>
      </c>
      <c r="X72" s="93"/>
      <c r="Y72" s="94"/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0</v>
      </c>
      <c r="X73" s="91"/>
      <c r="Y73" s="92"/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0</v>
      </c>
      <c r="X74" s="124">
        <f>L43+L49+L55+L61+L67+L73+P43+P49+P55+P61+P67+P73+T43+T49+T55+T61+T67+T73+X43+X49+X55+X61+X67+X73</f>
        <v>0</v>
      </c>
      <c r="Y74" s="126">
        <f>M43+M49+M55+M61+M67+M73+Q43+Q49+Q55+Q61+Q67+Q73+U43+U49+U55+U61+U67+U73+Y43+Y49+Y55+Y61+Y67+Y73</f>
        <v>0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0</v>
      </c>
      <c r="P76" s="71">
        <f>T61+T67+X43+X55+X49+X61+X67+X73</f>
        <v>0</v>
      </c>
      <c r="Q76" s="71">
        <f>U61+U67+Y43+Y49+Y55+Y61+Y67+Y73</f>
        <v>0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77"/>
      <c r="C79" s="77"/>
      <c r="D79" s="77"/>
      <c r="E79" s="77"/>
      <c r="F79" s="77"/>
      <c r="G79" s="77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平成年月日現在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平成年月日現在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23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24</v>
      </c>
      <c r="E82" s="18" t="s">
        <v>25</v>
      </c>
      <c r="F82" s="17" t="s">
        <v>26</v>
      </c>
      <c r="G82" s="153"/>
      <c r="J82" s="48" t="s">
        <v>43</v>
      </c>
      <c r="K82" s="49">
        <f t="shared" ref="K82:K111" si="10">L82+M82</f>
        <v>0</v>
      </c>
      <c r="L82" s="49">
        <f>L83+L84+L85+L86+L87</f>
        <v>0</v>
      </c>
      <c r="M82" s="50">
        <f>M83+M84+M85+M86+M87</f>
        <v>0</v>
      </c>
      <c r="N82" s="51" t="s">
        <v>44</v>
      </c>
      <c r="O82" s="49">
        <f t="shared" ref="O82:O109" si="11">P82+Q82</f>
        <v>0</v>
      </c>
      <c r="P82" s="49">
        <f>P83+P84+P85+P86+P87</f>
        <v>0</v>
      </c>
      <c r="Q82" s="50">
        <f>Q83+Q84+Q85+Q86+Q87</f>
        <v>0</v>
      </c>
      <c r="R82" s="51" t="s">
        <v>45</v>
      </c>
      <c r="S82" s="49">
        <f t="shared" ref="S82:S111" si="12">T82+U82</f>
        <v>0</v>
      </c>
      <c r="T82" s="49">
        <f>T83+T84+T85+T86+T87</f>
        <v>0</v>
      </c>
      <c r="U82" s="50">
        <f>U83+U84+U85+U86+U87</f>
        <v>0</v>
      </c>
      <c r="V82" s="51" t="s">
        <v>46</v>
      </c>
      <c r="W82" s="49">
        <f t="shared" ref="W82:W113" si="13">X82+Y82</f>
        <v>0</v>
      </c>
      <c r="X82" s="49">
        <f>X83+X84+X85+X86+X87</f>
        <v>0</v>
      </c>
      <c r="Y82" s="50">
        <f>Y83+Y84+Y85+Y86+Y87</f>
        <v>0</v>
      </c>
    </row>
    <row r="83" spans="2:25" ht="26.1" customHeight="1" thickTop="1">
      <c r="B83" s="154" t="s">
        <v>9</v>
      </c>
      <c r="C83" s="155"/>
      <c r="D83" s="27">
        <f t="shared" ref="D83:D102" si="14">E83+F83</f>
        <v>0</v>
      </c>
      <c r="E83" s="79"/>
      <c r="F83" s="80"/>
      <c r="G83" s="81"/>
      <c r="J83" s="52">
        <v>0</v>
      </c>
      <c r="K83" s="53">
        <f t="shared" si="10"/>
        <v>0</v>
      </c>
      <c r="L83" s="97"/>
      <c r="M83" s="98"/>
      <c r="N83" s="52">
        <v>25</v>
      </c>
      <c r="O83" s="53">
        <f t="shared" si="11"/>
        <v>0</v>
      </c>
      <c r="P83" s="97"/>
      <c r="Q83" s="98"/>
      <c r="R83" s="52">
        <v>50</v>
      </c>
      <c r="S83" s="53">
        <f t="shared" si="12"/>
        <v>0</v>
      </c>
      <c r="T83" s="97"/>
      <c r="U83" s="98"/>
      <c r="V83" s="52">
        <v>75</v>
      </c>
      <c r="W83" s="53">
        <f t="shared" si="13"/>
        <v>0</v>
      </c>
      <c r="X83" s="97"/>
      <c r="Y83" s="98"/>
    </row>
    <row r="84" spans="2:25" ht="26.1" customHeight="1">
      <c r="B84" s="141" t="s">
        <v>10</v>
      </c>
      <c r="C84" s="135"/>
      <c r="D84" s="4">
        <f t="shared" si="14"/>
        <v>0</v>
      </c>
      <c r="E84" s="82"/>
      <c r="F84" s="83"/>
      <c r="G84" s="84"/>
      <c r="J84" s="52">
        <v>1</v>
      </c>
      <c r="K84" s="53">
        <f t="shared" si="10"/>
        <v>0</v>
      </c>
      <c r="L84" s="97"/>
      <c r="M84" s="98"/>
      <c r="N84" s="52">
        <v>26</v>
      </c>
      <c r="O84" s="53">
        <f t="shared" si="11"/>
        <v>0</v>
      </c>
      <c r="P84" s="97"/>
      <c r="Q84" s="98"/>
      <c r="R84" s="52">
        <v>51</v>
      </c>
      <c r="S84" s="53">
        <f t="shared" si="12"/>
        <v>0</v>
      </c>
      <c r="T84" s="97"/>
      <c r="U84" s="98"/>
      <c r="V84" s="52">
        <v>76</v>
      </c>
      <c r="W84" s="53">
        <f t="shared" si="13"/>
        <v>0</v>
      </c>
      <c r="X84" s="97"/>
      <c r="Y84" s="98"/>
    </row>
    <row r="85" spans="2:25" ht="26.1" customHeight="1">
      <c r="B85" s="142" t="s">
        <v>11</v>
      </c>
      <c r="C85" s="143"/>
      <c r="D85" s="4">
        <f t="shared" si="14"/>
        <v>0</v>
      </c>
      <c r="E85" s="82"/>
      <c r="F85" s="83"/>
      <c r="G85" s="84"/>
      <c r="J85" s="52">
        <v>2</v>
      </c>
      <c r="K85" s="53">
        <f t="shared" si="10"/>
        <v>0</v>
      </c>
      <c r="L85" s="97"/>
      <c r="M85" s="98"/>
      <c r="N85" s="52">
        <v>27</v>
      </c>
      <c r="O85" s="53">
        <f t="shared" si="11"/>
        <v>0</v>
      </c>
      <c r="P85" s="97"/>
      <c r="Q85" s="98"/>
      <c r="R85" s="52">
        <v>52</v>
      </c>
      <c r="S85" s="53">
        <f t="shared" si="12"/>
        <v>0</v>
      </c>
      <c r="T85" s="97"/>
      <c r="U85" s="98"/>
      <c r="V85" s="52">
        <v>77</v>
      </c>
      <c r="W85" s="53">
        <f t="shared" si="13"/>
        <v>0</v>
      </c>
      <c r="X85" s="97"/>
      <c r="Y85" s="98"/>
    </row>
    <row r="86" spans="2:25" ht="26.1" customHeight="1">
      <c r="B86" s="141" t="s">
        <v>12</v>
      </c>
      <c r="C86" s="135"/>
      <c r="D86" s="4">
        <f t="shared" si="14"/>
        <v>0</v>
      </c>
      <c r="E86" s="82"/>
      <c r="F86" s="83"/>
      <c r="G86" s="84"/>
      <c r="J86" s="52">
        <v>3</v>
      </c>
      <c r="K86" s="53">
        <f t="shared" si="10"/>
        <v>0</v>
      </c>
      <c r="L86" s="97"/>
      <c r="M86" s="98"/>
      <c r="N86" s="52">
        <v>28</v>
      </c>
      <c r="O86" s="53">
        <f t="shared" si="11"/>
        <v>0</v>
      </c>
      <c r="P86" s="97"/>
      <c r="Q86" s="98"/>
      <c r="R86" s="52">
        <v>53</v>
      </c>
      <c r="S86" s="53">
        <f t="shared" si="12"/>
        <v>0</v>
      </c>
      <c r="T86" s="97"/>
      <c r="U86" s="98"/>
      <c r="V86" s="52">
        <v>78</v>
      </c>
      <c r="W86" s="53">
        <f t="shared" si="13"/>
        <v>0</v>
      </c>
      <c r="X86" s="97"/>
      <c r="Y86" s="98"/>
    </row>
    <row r="87" spans="2:25" ht="26.1" customHeight="1">
      <c r="B87" s="141" t="s">
        <v>13</v>
      </c>
      <c r="C87" s="135"/>
      <c r="D87" s="4">
        <f t="shared" si="14"/>
        <v>0</v>
      </c>
      <c r="E87" s="82"/>
      <c r="F87" s="83"/>
      <c r="G87" s="84"/>
      <c r="J87" s="52">
        <v>4</v>
      </c>
      <c r="K87" s="53">
        <f t="shared" si="10"/>
        <v>0</v>
      </c>
      <c r="L87" s="97"/>
      <c r="M87" s="98"/>
      <c r="N87" s="52">
        <v>29</v>
      </c>
      <c r="O87" s="53">
        <f t="shared" si="11"/>
        <v>0</v>
      </c>
      <c r="P87" s="97"/>
      <c r="Q87" s="98"/>
      <c r="R87" s="52">
        <v>54</v>
      </c>
      <c r="S87" s="53">
        <f t="shared" si="12"/>
        <v>0</v>
      </c>
      <c r="T87" s="97"/>
      <c r="U87" s="98"/>
      <c r="V87" s="52">
        <v>79</v>
      </c>
      <c r="W87" s="53">
        <f t="shared" si="13"/>
        <v>0</v>
      </c>
      <c r="X87" s="97"/>
      <c r="Y87" s="98"/>
    </row>
    <row r="88" spans="2:25" ht="26.1" customHeight="1">
      <c r="B88" s="136" t="s">
        <v>14</v>
      </c>
      <c r="C88" s="135"/>
      <c r="D88" s="4">
        <f t="shared" si="14"/>
        <v>0</v>
      </c>
      <c r="E88" s="82"/>
      <c r="F88" s="83"/>
      <c r="G88" s="84"/>
      <c r="J88" s="48" t="s">
        <v>47</v>
      </c>
      <c r="K88" s="56">
        <f t="shared" si="10"/>
        <v>0</v>
      </c>
      <c r="L88" s="56">
        <f>L89+L90+L91+L92+L93</f>
        <v>0</v>
      </c>
      <c r="M88" s="57">
        <f>M89+M90+M91+M92+M93</f>
        <v>0</v>
      </c>
      <c r="N88" s="51" t="s">
        <v>48</v>
      </c>
      <c r="O88" s="56">
        <f t="shared" si="11"/>
        <v>0</v>
      </c>
      <c r="P88" s="56">
        <f>P89+P90+P91+P92+P93</f>
        <v>0</v>
      </c>
      <c r="Q88" s="57">
        <f>Q89+Q90+Q91+Q92+Q93</f>
        <v>0</v>
      </c>
      <c r="R88" s="58" t="s">
        <v>49</v>
      </c>
      <c r="S88" s="56">
        <f t="shared" si="12"/>
        <v>0</v>
      </c>
      <c r="T88" s="56">
        <f>T89+T90+T91+T92+T93</f>
        <v>0</v>
      </c>
      <c r="U88" s="57">
        <f>U89+U90+U91+U92+U93</f>
        <v>0</v>
      </c>
      <c r="V88" s="51" t="s">
        <v>50</v>
      </c>
      <c r="W88" s="56">
        <f t="shared" si="13"/>
        <v>0</v>
      </c>
      <c r="X88" s="56">
        <f>X89+X90+X91+X92+X93</f>
        <v>0</v>
      </c>
      <c r="Y88" s="57">
        <f>Y89+Y90+Y91+Y92+Y93</f>
        <v>0</v>
      </c>
    </row>
    <row r="89" spans="2:25" ht="26.1" customHeight="1">
      <c r="B89" s="144" t="s">
        <v>15</v>
      </c>
      <c r="C89" s="143"/>
      <c r="D89" s="4">
        <f t="shared" si="14"/>
        <v>0</v>
      </c>
      <c r="E89" s="82"/>
      <c r="F89" s="83"/>
      <c r="G89" s="84"/>
      <c r="J89" s="59">
        <v>5</v>
      </c>
      <c r="K89" s="53">
        <f t="shared" si="10"/>
        <v>0</v>
      </c>
      <c r="L89" s="97"/>
      <c r="M89" s="98"/>
      <c r="N89" s="52">
        <v>30</v>
      </c>
      <c r="O89" s="53">
        <f>P89+Q89</f>
        <v>0</v>
      </c>
      <c r="P89" s="97"/>
      <c r="Q89" s="98"/>
      <c r="R89" s="52">
        <v>55</v>
      </c>
      <c r="S89" s="53">
        <f t="shared" si="12"/>
        <v>0</v>
      </c>
      <c r="T89" s="97"/>
      <c r="U89" s="98"/>
      <c r="V89" s="52">
        <v>80</v>
      </c>
      <c r="W89" s="53">
        <f t="shared" si="13"/>
        <v>0</v>
      </c>
      <c r="X89" s="97"/>
      <c r="Y89" s="98"/>
    </row>
    <row r="90" spans="2:25" ht="25.5" customHeight="1">
      <c r="B90" s="136" t="s">
        <v>16</v>
      </c>
      <c r="C90" s="135"/>
      <c r="D90" s="4">
        <f t="shared" si="14"/>
        <v>0</v>
      </c>
      <c r="E90" s="82"/>
      <c r="F90" s="83"/>
      <c r="G90" s="84"/>
      <c r="J90" s="59">
        <v>6</v>
      </c>
      <c r="K90" s="53">
        <f t="shared" si="10"/>
        <v>0</v>
      </c>
      <c r="L90" s="97"/>
      <c r="M90" s="98"/>
      <c r="N90" s="52">
        <v>31</v>
      </c>
      <c r="O90" s="53">
        <f t="shared" si="11"/>
        <v>0</v>
      </c>
      <c r="P90" s="97"/>
      <c r="Q90" s="98"/>
      <c r="R90" s="52">
        <v>56</v>
      </c>
      <c r="S90" s="53">
        <f t="shared" si="12"/>
        <v>0</v>
      </c>
      <c r="T90" s="97"/>
      <c r="U90" s="98"/>
      <c r="V90" s="52">
        <v>81</v>
      </c>
      <c r="W90" s="53">
        <f t="shared" si="13"/>
        <v>0</v>
      </c>
      <c r="X90" s="97"/>
      <c r="Y90" s="98"/>
    </row>
    <row r="91" spans="2:25" ht="25.5" customHeight="1">
      <c r="B91" s="145" t="s">
        <v>27</v>
      </c>
      <c r="C91" s="143"/>
      <c r="D91" s="4">
        <f t="shared" si="14"/>
        <v>0</v>
      </c>
      <c r="E91" s="82"/>
      <c r="F91" s="83"/>
      <c r="G91" s="84"/>
      <c r="J91" s="59">
        <v>7</v>
      </c>
      <c r="K91" s="53">
        <f t="shared" si="10"/>
        <v>0</v>
      </c>
      <c r="L91" s="97"/>
      <c r="M91" s="98"/>
      <c r="N91" s="52">
        <v>32</v>
      </c>
      <c r="O91" s="53">
        <f t="shared" si="11"/>
        <v>0</v>
      </c>
      <c r="P91" s="97"/>
      <c r="Q91" s="98"/>
      <c r="R91" s="52">
        <v>57</v>
      </c>
      <c r="S91" s="53">
        <f t="shared" si="12"/>
        <v>0</v>
      </c>
      <c r="T91" s="97"/>
      <c r="U91" s="98"/>
      <c r="V91" s="52">
        <v>82</v>
      </c>
      <c r="W91" s="53">
        <f t="shared" si="13"/>
        <v>0</v>
      </c>
      <c r="X91" s="97"/>
      <c r="Y91" s="98"/>
    </row>
    <row r="92" spans="2:25" ht="25.5" customHeight="1">
      <c r="B92" s="136" t="s">
        <v>17</v>
      </c>
      <c r="C92" s="135"/>
      <c r="D92" s="4">
        <f t="shared" si="14"/>
        <v>0</v>
      </c>
      <c r="E92" s="82"/>
      <c r="F92" s="83"/>
      <c r="G92" s="84"/>
      <c r="J92" s="59">
        <v>8</v>
      </c>
      <c r="K92" s="53">
        <f t="shared" si="10"/>
        <v>0</v>
      </c>
      <c r="L92" s="97"/>
      <c r="M92" s="98"/>
      <c r="N92" s="52">
        <v>33</v>
      </c>
      <c r="O92" s="53">
        <f t="shared" si="11"/>
        <v>0</v>
      </c>
      <c r="P92" s="97"/>
      <c r="Q92" s="98"/>
      <c r="R92" s="52">
        <v>58</v>
      </c>
      <c r="S92" s="53">
        <f t="shared" si="12"/>
        <v>0</v>
      </c>
      <c r="T92" s="97"/>
      <c r="U92" s="98"/>
      <c r="V92" s="52">
        <v>83</v>
      </c>
      <c r="W92" s="53">
        <f t="shared" si="13"/>
        <v>0</v>
      </c>
      <c r="X92" s="97"/>
      <c r="Y92" s="98"/>
    </row>
    <row r="93" spans="2:25" ht="25.5" customHeight="1">
      <c r="B93" s="134" t="s">
        <v>27</v>
      </c>
      <c r="C93" s="135"/>
      <c r="D93" s="4">
        <f t="shared" si="14"/>
        <v>0</v>
      </c>
      <c r="E93" s="82"/>
      <c r="F93" s="83"/>
      <c r="G93" s="84"/>
      <c r="J93" s="59">
        <v>9</v>
      </c>
      <c r="K93" s="53">
        <f t="shared" si="10"/>
        <v>0</v>
      </c>
      <c r="L93" s="97"/>
      <c r="M93" s="98"/>
      <c r="N93" s="52">
        <v>34</v>
      </c>
      <c r="O93" s="53">
        <f t="shared" si="11"/>
        <v>0</v>
      </c>
      <c r="P93" s="97"/>
      <c r="Q93" s="98"/>
      <c r="R93" s="52">
        <v>59</v>
      </c>
      <c r="S93" s="53">
        <f t="shared" si="12"/>
        <v>0</v>
      </c>
      <c r="T93" s="97"/>
      <c r="U93" s="98"/>
      <c r="V93" s="52">
        <v>84</v>
      </c>
      <c r="W93" s="53">
        <f t="shared" si="13"/>
        <v>0</v>
      </c>
      <c r="X93" s="97"/>
      <c r="Y93" s="98"/>
    </row>
    <row r="94" spans="2:25" ht="25.5" customHeight="1">
      <c r="B94" s="134" t="s">
        <v>28</v>
      </c>
      <c r="C94" s="135"/>
      <c r="D94" s="4">
        <f t="shared" si="14"/>
        <v>0</v>
      </c>
      <c r="E94" s="82"/>
      <c r="F94" s="83"/>
      <c r="G94" s="84"/>
      <c r="J94" s="51" t="s">
        <v>51</v>
      </c>
      <c r="K94" s="56">
        <f t="shared" si="10"/>
        <v>0</v>
      </c>
      <c r="L94" s="56">
        <f>L95+L96+L97+L98+L99</f>
        <v>0</v>
      </c>
      <c r="M94" s="57">
        <f>M95+M96+M97+M98+M99</f>
        <v>0</v>
      </c>
      <c r="N94" s="51" t="s">
        <v>52</v>
      </c>
      <c r="O94" s="56">
        <f t="shared" si="11"/>
        <v>0</v>
      </c>
      <c r="P94" s="56">
        <f>P95+P96+P97+P98+P99</f>
        <v>0</v>
      </c>
      <c r="Q94" s="57">
        <f>Q95+Q96+Q97+Q98+Q99</f>
        <v>0</v>
      </c>
      <c r="R94" s="51" t="s">
        <v>53</v>
      </c>
      <c r="S94" s="56">
        <f t="shared" si="12"/>
        <v>0</v>
      </c>
      <c r="T94" s="56">
        <f>T95+T96+T97+T98+T99</f>
        <v>0</v>
      </c>
      <c r="U94" s="57">
        <f>U95+U96+U97+U98+U99</f>
        <v>0</v>
      </c>
      <c r="V94" s="51" t="s">
        <v>54</v>
      </c>
      <c r="W94" s="56">
        <f t="shared" si="13"/>
        <v>0</v>
      </c>
      <c r="X94" s="56">
        <f>X95+X96+X97+X98+X99</f>
        <v>0</v>
      </c>
      <c r="Y94" s="57">
        <f>Y95+Y96+Y97+Y98+Y99</f>
        <v>0</v>
      </c>
    </row>
    <row r="95" spans="2:25" ht="25.5" customHeight="1">
      <c r="B95" s="136" t="s">
        <v>18</v>
      </c>
      <c r="C95" s="135"/>
      <c r="D95" s="4">
        <f t="shared" si="14"/>
        <v>0</v>
      </c>
      <c r="E95" s="82"/>
      <c r="F95" s="83"/>
      <c r="G95" s="84"/>
      <c r="J95" s="52">
        <v>10</v>
      </c>
      <c r="K95" s="53">
        <f t="shared" si="10"/>
        <v>0</v>
      </c>
      <c r="L95" s="97"/>
      <c r="M95" s="98"/>
      <c r="N95" s="52">
        <v>35</v>
      </c>
      <c r="O95" s="53">
        <f t="shared" si="11"/>
        <v>0</v>
      </c>
      <c r="P95" s="97"/>
      <c r="Q95" s="98"/>
      <c r="R95" s="52">
        <v>60</v>
      </c>
      <c r="S95" s="53">
        <f t="shared" si="12"/>
        <v>0</v>
      </c>
      <c r="T95" s="97"/>
      <c r="U95" s="98"/>
      <c r="V95" s="52">
        <v>85</v>
      </c>
      <c r="W95" s="53">
        <f t="shared" si="13"/>
        <v>0</v>
      </c>
      <c r="X95" s="97"/>
      <c r="Y95" s="98"/>
    </row>
    <row r="96" spans="2:25" ht="25.5" customHeight="1">
      <c r="B96" s="134" t="s">
        <v>29</v>
      </c>
      <c r="C96" s="135"/>
      <c r="D96" s="4">
        <f t="shared" si="14"/>
        <v>0</v>
      </c>
      <c r="E96" s="82"/>
      <c r="F96" s="83"/>
      <c r="G96" s="84"/>
      <c r="J96" s="52">
        <v>11</v>
      </c>
      <c r="K96" s="53">
        <f t="shared" si="10"/>
        <v>0</v>
      </c>
      <c r="L96" s="97"/>
      <c r="M96" s="98"/>
      <c r="N96" s="52">
        <v>36</v>
      </c>
      <c r="O96" s="53">
        <f t="shared" si="11"/>
        <v>0</v>
      </c>
      <c r="P96" s="97"/>
      <c r="Q96" s="98"/>
      <c r="R96" s="52">
        <v>61</v>
      </c>
      <c r="S96" s="53">
        <f t="shared" si="12"/>
        <v>0</v>
      </c>
      <c r="T96" s="97"/>
      <c r="U96" s="98"/>
      <c r="V96" s="52">
        <v>86</v>
      </c>
      <c r="W96" s="53">
        <f t="shared" si="13"/>
        <v>0</v>
      </c>
      <c r="X96" s="97"/>
      <c r="Y96" s="98"/>
    </row>
    <row r="97" spans="2:25" ht="25.5" customHeight="1">
      <c r="B97" s="136" t="s">
        <v>19</v>
      </c>
      <c r="C97" s="135"/>
      <c r="D97" s="4">
        <f t="shared" si="14"/>
        <v>0</v>
      </c>
      <c r="E97" s="82"/>
      <c r="F97" s="83"/>
      <c r="G97" s="84"/>
      <c r="J97" s="52">
        <v>12</v>
      </c>
      <c r="K97" s="53">
        <f t="shared" si="10"/>
        <v>0</v>
      </c>
      <c r="L97" s="97"/>
      <c r="M97" s="98"/>
      <c r="N97" s="52">
        <v>37</v>
      </c>
      <c r="O97" s="53">
        <f t="shared" si="11"/>
        <v>0</v>
      </c>
      <c r="P97" s="97"/>
      <c r="Q97" s="98"/>
      <c r="R97" s="52">
        <v>62</v>
      </c>
      <c r="S97" s="53">
        <f t="shared" si="12"/>
        <v>0</v>
      </c>
      <c r="T97" s="97"/>
      <c r="U97" s="98"/>
      <c r="V97" s="52">
        <v>87</v>
      </c>
      <c r="W97" s="53">
        <f t="shared" si="13"/>
        <v>0</v>
      </c>
      <c r="X97" s="97"/>
      <c r="Y97" s="98"/>
    </row>
    <row r="98" spans="2:25" ht="25.5" customHeight="1">
      <c r="B98" s="134" t="s">
        <v>27</v>
      </c>
      <c r="C98" s="135"/>
      <c r="D98" s="4">
        <f t="shared" si="14"/>
        <v>0</v>
      </c>
      <c r="E98" s="82"/>
      <c r="F98" s="83"/>
      <c r="G98" s="84"/>
      <c r="J98" s="52">
        <v>13</v>
      </c>
      <c r="K98" s="53">
        <f t="shared" si="10"/>
        <v>0</v>
      </c>
      <c r="L98" s="97"/>
      <c r="M98" s="98"/>
      <c r="N98" s="52">
        <v>38</v>
      </c>
      <c r="O98" s="53">
        <f t="shared" si="11"/>
        <v>0</v>
      </c>
      <c r="P98" s="97"/>
      <c r="Q98" s="98"/>
      <c r="R98" s="52">
        <v>63</v>
      </c>
      <c r="S98" s="53">
        <f t="shared" si="12"/>
        <v>0</v>
      </c>
      <c r="T98" s="97"/>
      <c r="U98" s="98"/>
      <c r="V98" s="52">
        <v>88</v>
      </c>
      <c r="W98" s="53">
        <f t="shared" si="13"/>
        <v>0</v>
      </c>
      <c r="X98" s="97"/>
      <c r="Y98" s="98"/>
    </row>
    <row r="99" spans="2:25" ht="25.5" customHeight="1">
      <c r="B99" s="134" t="s">
        <v>28</v>
      </c>
      <c r="C99" s="135"/>
      <c r="D99" s="4">
        <f t="shared" si="14"/>
        <v>0</v>
      </c>
      <c r="E99" s="82"/>
      <c r="F99" s="83"/>
      <c r="G99" s="84"/>
      <c r="J99" s="52">
        <v>14</v>
      </c>
      <c r="K99" s="53">
        <f t="shared" si="10"/>
        <v>0</v>
      </c>
      <c r="L99" s="97"/>
      <c r="M99" s="98"/>
      <c r="N99" s="52">
        <v>39</v>
      </c>
      <c r="O99" s="53">
        <f t="shared" si="11"/>
        <v>0</v>
      </c>
      <c r="P99" s="97"/>
      <c r="Q99" s="98"/>
      <c r="R99" s="52">
        <v>64</v>
      </c>
      <c r="S99" s="53">
        <f t="shared" si="12"/>
        <v>0</v>
      </c>
      <c r="T99" s="97"/>
      <c r="U99" s="98"/>
      <c r="V99" s="52">
        <v>89</v>
      </c>
      <c r="W99" s="53">
        <f t="shared" si="13"/>
        <v>0</v>
      </c>
      <c r="X99" s="97"/>
      <c r="Y99" s="98"/>
    </row>
    <row r="100" spans="2:25" ht="25.5" customHeight="1">
      <c r="B100" s="134" t="s">
        <v>30</v>
      </c>
      <c r="C100" s="135"/>
      <c r="D100" s="4">
        <f t="shared" si="14"/>
        <v>0</v>
      </c>
      <c r="E100" s="82"/>
      <c r="F100" s="83"/>
      <c r="G100" s="84"/>
      <c r="J100" s="51" t="s">
        <v>55</v>
      </c>
      <c r="K100" s="56">
        <f t="shared" si="10"/>
        <v>0</v>
      </c>
      <c r="L100" s="56">
        <f>L101+L102+L103+L104+L105</f>
        <v>0</v>
      </c>
      <c r="M100" s="57">
        <f>M101+M102+M103+M104+M105</f>
        <v>0</v>
      </c>
      <c r="N100" s="51" t="s">
        <v>56</v>
      </c>
      <c r="O100" s="56">
        <f t="shared" si="11"/>
        <v>0</v>
      </c>
      <c r="P100" s="56">
        <f>P101+P102+P103+P104+P105</f>
        <v>0</v>
      </c>
      <c r="Q100" s="57">
        <f>Q101+Q102+Q103+Q104+Q105</f>
        <v>0</v>
      </c>
      <c r="R100" s="51" t="s">
        <v>57</v>
      </c>
      <c r="S100" s="56">
        <f t="shared" si="12"/>
        <v>0</v>
      </c>
      <c r="T100" s="56">
        <f>T101+T102+T103+T104+T105</f>
        <v>0</v>
      </c>
      <c r="U100" s="57">
        <f>U101+U102+U103+U104+U105</f>
        <v>0</v>
      </c>
      <c r="V100" s="51" t="s">
        <v>58</v>
      </c>
      <c r="W100" s="56">
        <f t="shared" si="13"/>
        <v>0</v>
      </c>
      <c r="X100" s="56">
        <f>X101+X102+X103+X104+X105</f>
        <v>0</v>
      </c>
      <c r="Y100" s="57">
        <f>Y101+Y102+Y103+Y104+Y105</f>
        <v>0</v>
      </c>
    </row>
    <row r="101" spans="2:25" ht="25.5" customHeight="1">
      <c r="B101" s="136" t="s">
        <v>20</v>
      </c>
      <c r="C101" s="135"/>
      <c r="D101" s="4">
        <f t="shared" si="14"/>
        <v>0</v>
      </c>
      <c r="E101" s="82"/>
      <c r="F101" s="83"/>
      <c r="G101" s="84"/>
      <c r="J101" s="52">
        <v>15</v>
      </c>
      <c r="K101" s="53">
        <f t="shared" si="10"/>
        <v>0</v>
      </c>
      <c r="L101" s="97"/>
      <c r="M101" s="98"/>
      <c r="N101" s="52">
        <v>40</v>
      </c>
      <c r="O101" s="53">
        <f t="shared" si="11"/>
        <v>0</v>
      </c>
      <c r="P101" s="97"/>
      <c r="Q101" s="98"/>
      <c r="R101" s="52">
        <v>65</v>
      </c>
      <c r="S101" s="53">
        <f t="shared" si="12"/>
        <v>0</v>
      </c>
      <c r="T101" s="97"/>
      <c r="U101" s="98"/>
      <c r="V101" s="52">
        <v>90</v>
      </c>
      <c r="W101" s="53">
        <f t="shared" si="13"/>
        <v>0</v>
      </c>
      <c r="X101" s="97"/>
      <c r="Y101" s="98"/>
    </row>
    <row r="102" spans="2:25" ht="25.5" customHeight="1" thickBot="1">
      <c r="B102" s="137" t="s">
        <v>21</v>
      </c>
      <c r="C102" s="138"/>
      <c r="D102" s="5">
        <f t="shared" si="14"/>
        <v>0</v>
      </c>
      <c r="E102" s="82"/>
      <c r="F102" s="83"/>
      <c r="G102" s="84"/>
      <c r="J102" s="52">
        <v>16</v>
      </c>
      <c r="K102" s="53">
        <f t="shared" si="10"/>
        <v>0</v>
      </c>
      <c r="L102" s="97"/>
      <c r="M102" s="98"/>
      <c r="N102" s="52">
        <v>41</v>
      </c>
      <c r="O102" s="53">
        <f t="shared" si="11"/>
        <v>0</v>
      </c>
      <c r="P102" s="97"/>
      <c r="Q102" s="98"/>
      <c r="R102" s="52">
        <v>66</v>
      </c>
      <c r="S102" s="53">
        <f t="shared" si="12"/>
        <v>0</v>
      </c>
      <c r="T102" s="97"/>
      <c r="U102" s="98"/>
      <c r="V102" s="52">
        <v>91</v>
      </c>
      <c r="W102" s="53">
        <f t="shared" si="13"/>
        <v>0</v>
      </c>
      <c r="X102" s="97"/>
      <c r="Y102" s="98"/>
    </row>
    <row r="103" spans="2:25" ht="25.5" customHeight="1" thickTop="1" thickBot="1">
      <c r="B103" s="139" t="s">
        <v>22</v>
      </c>
      <c r="C103" s="140"/>
      <c r="D103" s="6">
        <f>SUM(D83:D102)</f>
        <v>0</v>
      </c>
      <c r="E103" s="6">
        <f>SUM(E83:E102)</f>
        <v>0</v>
      </c>
      <c r="F103" s="39">
        <f>SUM(F83:F102)</f>
        <v>0</v>
      </c>
      <c r="G103" s="7">
        <f>SUM(G83:G102)</f>
        <v>0</v>
      </c>
      <c r="J103" s="52">
        <v>17</v>
      </c>
      <c r="K103" s="53">
        <f t="shared" si="10"/>
        <v>0</v>
      </c>
      <c r="L103" s="97"/>
      <c r="M103" s="98"/>
      <c r="N103" s="52">
        <v>42</v>
      </c>
      <c r="O103" s="53">
        <f t="shared" si="11"/>
        <v>0</v>
      </c>
      <c r="P103" s="97"/>
      <c r="Q103" s="98"/>
      <c r="R103" s="52">
        <v>67</v>
      </c>
      <c r="S103" s="53">
        <f t="shared" si="12"/>
        <v>0</v>
      </c>
      <c r="T103" s="97"/>
      <c r="U103" s="98"/>
      <c r="V103" s="52">
        <v>92</v>
      </c>
      <c r="W103" s="53">
        <f t="shared" si="13"/>
        <v>0</v>
      </c>
      <c r="X103" s="97"/>
      <c r="Y103" s="98"/>
    </row>
    <row r="104" spans="2:25" ht="24.75" customHeight="1">
      <c r="J104" s="52">
        <v>18</v>
      </c>
      <c r="K104" s="53">
        <f t="shared" si="10"/>
        <v>0</v>
      </c>
      <c r="L104" s="97"/>
      <c r="M104" s="98"/>
      <c r="N104" s="52">
        <v>43</v>
      </c>
      <c r="O104" s="53">
        <f t="shared" si="11"/>
        <v>0</v>
      </c>
      <c r="P104" s="97"/>
      <c r="Q104" s="98"/>
      <c r="R104" s="52">
        <v>68</v>
      </c>
      <c r="S104" s="53">
        <f t="shared" si="12"/>
        <v>0</v>
      </c>
      <c r="T104" s="97"/>
      <c r="U104" s="98"/>
      <c r="V104" s="52">
        <v>93</v>
      </c>
      <c r="W104" s="53">
        <f t="shared" si="13"/>
        <v>0</v>
      </c>
      <c r="X104" s="97"/>
      <c r="Y104" s="98"/>
    </row>
    <row r="105" spans="2:25" ht="24.75" customHeight="1">
      <c r="J105" s="52">
        <v>19</v>
      </c>
      <c r="K105" s="53">
        <f t="shared" si="10"/>
        <v>0</v>
      </c>
      <c r="L105" s="97"/>
      <c r="M105" s="98"/>
      <c r="N105" s="52">
        <v>44</v>
      </c>
      <c r="O105" s="53">
        <f t="shared" si="11"/>
        <v>0</v>
      </c>
      <c r="P105" s="97"/>
      <c r="Q105" s="98"/>
      <c r="R105" s="52">
        <v>69</v>
      </c>
      <c r="S105" s="53">
        <f t="shared" si="12"/>
        <v>0</v>
      </c>
      <c r="T105" s="97"/>
      <c r="U105" s="98"/>
      <c r="V105" s="52">
        <v>94</v>
      </c>
      <c r="W105" s="53">
        <f t="shared" si="13"/>
        <v>0</v>
      </c>
      <c r="X105" s="97"/>
      <c r="Y105" s="98"/>
    </row>
    <row r="106" spans="2:25" ht="24.75" customHeight="1">
      <c r="J106" s="51" t="s">
        <v>59</v>
      </c>
      <c r="K106" s="56">
        <f t="shared" si="10"/>
        <v>0</v>
      </c>
      <c r="L106" s="56">
        <f>L107+L108+L109+L110+L111</f>
        <v>0</v>
      </c>
      <c r="M106" s="57">
        <f>M107+M108+M109+M110+M111</f>
        <v>0</v>
      </c>
      <c r="N106" s="51" t="s">
        <v>60</v>
      </c>
      <c r="O106" s="56">
        <f t="shared" si="11"/>
        <v>0</v>
      </c>
      <c r="P106" s="56">
        <f>P107+P108+P109+P110+P111</f>
        <v>0</v>
      </c>
      <c r="Q106" s="57">
        <f>Q107+Q108+Q109+Q110+Q111</f>
        <v>0</v>
      </c>
      <c r="R106" s="51" t="s">
        <v>61</v>
      </c>
      <c r="S106" s="56">
        <f t="shared" si="12"/>
        <v>0</v>
      </c>
      <c r="T106" s="56">
        <f>T107+T108+T109+T110+T111</f>
        <v>0</v>
      </c>
      <c r="U106" s="57">
        <f>U107+U108+U109+U110+U111</f>
        <v>0</v>
      </c>
      <c r="V106" s="51" t="s">
        <v>62</v>
      </c>
      <c r="W106" s="56">
        <f t="shared" si="13"/>
        <v>0</v>
      </c>
      <c r="X106" s="56">
        <f>X107+X108+X109+X110+X111</f>
        <v>0</v>
      </c>
      <c r="Y106" s="57">
        <f>Y107+Y108+Y109+Y110+Y111</f>
        <v>0</v>
      </c>
    </row>
    <row r="107" spans="2:25" ht="24.75" customHeight="1">
      <c r="J107" s="52">
        <v>20</v>
      </c>
      <c r="K107" s="53">
        <f t="shared" si="10"/>
        <v>0</v>
      </c>
      <c r="L107" s="97"/>
      <c r="M107" s="98"/>
      <c r="N107" s="52">
        <v>45</v>
      </c>
      <c r="O107" s="53">
        <f t="shared" si="11"/>
        <v>0</v>
      </c>
      <c r="P107" s="97"/>
      <c r="Q107" s="98"/>
      <c r="R107" s="52">
        <v>70</v>
      </c>
      <c r="S107" s="53">
        <f t="shared" si="12"/>
        <v>0</v>
      </c>
      <c r="T107" s="97"/>
      <c r="U107" s="98"/>
      <c r="V107" s="52">
        <v>95</v>
      </c>
      <c r="W107" s="53">
        <f t="shared" si="13"/>
        <v>0</v>
      </c>
      <c r="X107" s="97"/>
      <c r="Y107" s="98"/>
    </row>
    <row r="108" spans="2:25" ht="24.75" customHeight="1">
      <c r="J108" s="52">
        <v>21</v>
      </c>
      <c r="K108" s="53">
        <f t="shared" si="10"/>
        <v>0</v>
      </c>
      <c r="L108" s="97"/>
      <c r="M108" s="98"/>
      <c r="N108" s="52">
        <v>46</v>
      </c>
      <c r="O108" s="53">
        <f t="shared" si="11"/>
        <v>0</v>
      </c>
      <c r="P108" s="97"/>
      <c r="Q108" s="98"/>
      <c r="R108" s="52">
        <v>71</v>
      </c>
      <c r="S108" s="53">
        <f t="shared" si="12"/>
        <v>0</v>
      </c>
      <c r="T108" s="97"/>
      <c r="U108" s="98"/>
      <c r="V108" s="52">
        <v>96</v>
      </c>
      <c r="W108" s="53">
        <f t="shared" si="13"/>
        <v>0</v>
      </c>
      <c r="X108" s="97"/>
      <c r="Y108" s="98"/>
    </row>
    <row r="109" spans="2:25" ht="24.75" customHeight="1">
      <c r="J109" s="52">
        <v>22</v>
      </c>
      <c r="K109" s="53">
        <f t="shared" si="10"/>
        <v>0</v>
      </c>
      <c r="L109" s="97"/>
      <c r="M109" s="98"/>
      <c r="N109" s="52">
        <v>47</v>
      </c>
      <c r="O109" s="53">
        <f t="shared" si="11"/>
        <v>0</v>
      </c>
      <c r="P109" s="97"/>
      <c r="Q109" s="98"/>
      <c r="R109" s="52">
        <v>72</v>
      </c>
      <c r="S109" s="53">
        <f t="shared" si="12"/>
        <v>0</v>
      </c>
      <c r="T109" s="97"/>
      <c r="U109" s="98"/>
      <c r="V109" s="52">
        <v>97</v>
      </c>
      <c r="W109" s="53">
        <f t="shared" si="13"/>
        <v>0</v>
      </c>
      <c r="X109" s="97"/>
      <c r="Y109" s="98"/>
    </row>
    <row r="110" spans="2:25" ht="24.75" customHeight="1">
      <c r="J110" s="52">
        <v>23</v>
      </c>
      <c r="K110" s="53">
        <f t="shared" si="10"/>
        <v>0</v>
      </c>
      <c r="L110" s="97"/>
      <c r="M110" s="98"/>
      <c r="N110" s="52">
        <v>48</v>
      </c>
      <c r="O110" s="53">
        <f>P110+Q110</f>
        <v>0</v>
      </c>
      <c r="P110" s="97"/>
      <c r="Q110" s="98"/>
      <c r="R110" s="52">
        <v>73</v>
      </c>
      <c r="S110" s="53">
        <f t="shared" si="12"/>
        <v>0</v>
      </c>
      <c r="T110" s="97"/>
      <c r="U110" s="98"/>
      <c r="V110" s="52">
        <v>98</v>
      </c>
      <c r="W110" s="53">
        <f t="shared" si="13"/>
        <v>0</v>
      </c>
      <c r="X110" s="97"/>
      <c r="Y110" s="98"/>
    </row>
    <row r="111" spans="2:25" ht="24.75" customHeight="1" thickBot="1">
      <c r="J111" s="62">
        <v>24</v>
      </c>
      <c r="K111" s="63">
        <f t="shared" si="10"/>
        <v>0</v>
      </c>
      <c r="L111" s="99"/>
      <c r="M111" s="100"/>
      <c r="N111" s="62">
        <v>49</v>
      </c>
      <c r="O111" s="63">
        <f>P111+Q111</f>
        <v>0</v>
      </c>
      <c r="P111" s="99"/>
      <c r="Q111" s="100"/>
      <c r="R111" s="62">
        <v>74</v>
      </c>
      <c r="S111" s="63">
        <f t="shared" si="12"/>
        <v>0</v>
      </c>
      <c r="T111" s="99"/>
      <c r="U111" s="100"/>
      <c r="V111" s="52">
        <v>99</v>
      </c>
      <c r="W111" s="53">
        <f t="shared" si="13"/>
        <v>0</v>
      </c>
      <c r="X111" s="101"/>
      <c r="Y111" s="102"/>
    </row>
    <row r="112" spans="2:25" ht="24.75" customHeight="1">
      <c r="V112" s="68" t="s">
        <v>63</v>
      </c>
      <c r="W112" s="56">
        <f t="shared" si="13"/>
        <v>0</v>
      </c>
      <c r="X112" s="97"/>
      <c r="Y112" s="98"/>
    </row>
    <row r="113" spans="14:25" ht="24.75" customHeight="1">
      <c r="V113" s="122" t="s">
        <v>64</v>
      </c>
      <c r="W113" s="124">
        <f t="shared" si="13"/>
        <v>0</v>
      </c>
      <c r="X113" s="124">
        <f>L82+L88+L94+L100+L106+L112+P82+P88+P94+P100+P106+P112+T82+T88+T94+T100+T106+T112+X82+X88+X94+X100+X106+X112</f>
        <v>0</v>
      </c>
      <c r="Y113" s="126">
        <f>M82+M88+M94+M100+M106+M112+Q82+Q88+Q94+Q100+Q106+Q112+U82+U88+U94+U100+U106+U112+Y82+Y88+Y94+Y100+Y106+Y112</f>
        <v>0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0</v>
      </c>
      <c r="P115" s="71">
        <f>$T$100+$T106+$X$82+$X$88+$X$94+$X$100+$X$106+$X$112</f>
        <v>0</v>
      </c>
      <c r="Q115" s="71">
        <f>$U$100+$U$106+$Y$82+$Y$88+$Y$94+$Y$100+$Y$106+$Y$112</f>
        <v>0</v>
      </c>
      <c r="V115" s="72"/>
      <c r="W115" s="72"/>
      <c r="X115" s="72"/>
      <c r="Y115" s="72"/>
    </row>
  </sheetData>
  <sheetProtection formatCells="0" selectLockedCells="1"/>
  <mergeCells count="108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W35:W36"/>
    <mergeCell ref="X35:X36"/>
    <mergeCell ref="Y35:Y36"/>
    <mergeCell ref="B36:C36"/>
    <mergeCell ref="B39:G39"/>
    <mergeCell ref="J39:Y39"/>
    <mergeCell ref="B31:C31"/>
    <mergeCell ref="B32:C32"/>
    <mergeCell ref="B33:C33"/>
    <mergeCell ref="B34:C34"/>
    <mergeCell ref="B35:C35"/>
    <mergeCell ref="V35:V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4:C15"/>
    <mergeCell ref="D14:F14"/>
    <mergeCell ref="G14:G15"/>
    <mergeCell ref="B16:C16"/>
    <mergeCell ref="B17:C17"/>
    <mergeCell ref="B18:C18"/>
    <mergeCell ref="B6:D6"/>
    <mergeCell ref="C7:D7"/>
    <mergeCell ref="C8:D8"/>
    <mergeCell ref="B10:C10"/>
    <mergeCell ref="B11:C11"/>
    <mergeCell ref="C13:G13"/>
    <mergeCell ref="D1:F2"/>
    <mergeCell ref="J1:Y1"/>
    <mergeCell ref="J2:Q2"/>
    <mergeCell ref="R2:Y2"/>
    <mergeCell ref="F3:G3"/>
    <mergeCell ref="B4:D5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平成29年5月1日現在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99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2037</v>
      </c>
      <c r="L4" s="49">
        <f>L5+L6+L7+L8+L9</f>
        <v>1030</v>
      </c>
      <c r="M4" s="50">
        <f>M5+M6+M7+M8+M9</f>
        <v>1007</v>
      </c>
      <c r="N4" s="51" t="s">
        <v>44</v>
      </c>
      <c r="O4" s="49">
        <f t="shared" ref="O4:O33" si="1">P4+Q4</f>
        <v>3828</v>
      </c>
      <c r="P4" s="49">
        <f>P5+P6+P7+P8+P9</f>
        <v>2040</v>
      </c>
      <c r="Q4" s="50">
        <f>Q5+Q6+Q7+Q8+Q9</f>
        <v>1788</v>
      </c>
      <c r="R4" s="51" t="s">
        <v>45</v>
      </c>
      <c r="S4" s="49">
        <f t="shared" ref="S4:S33" si="2">T4+U4</f>
        <v>3993</v>
      </c>
      <c r="T4" s="49">
        <f>T5+T6+T7+T8+T9</f>
        <v>2054</v>
      </c>
      <c r="U4" s="50">
        <f>U5+U6+U7+U8+U9</f>
        <v>1939</v>
      </c>
      <c r="V4" s="51" t="s">
        <v>46</v>
      </c>
      <c r="W4" s="49">
        <f t="shared" ref="W4:W35" si="3">X4+Y4</f>
        <v>2786</v>
      </c>
      <c r="X4" s="49">
        <f>X5+X6+X7+X8+X9</f>
        <v>1245</v>
      </c>
      <c r="Y4" s="50">
        <f>Y5+Y6+Y7+Y8+Y9</f>
        <v>1541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408</v>
      </c>
      <c r="L5" s="54">
        <v>214</v>
      </c>
      <c r="M5" s="55">
        <v>194</v>
      </c>
      <c r="N5" s="52">
        <v>25</v>
      </c>
      <c r="O5" s="53">
        <f t="shared" si="1"/>
        <v>789</v>
      </c>
      <c r="P5" s="54">
        <v>406</v>
      </c>
      <c r="Q5" s="55">
        <v>383</v>
      </c>
      <c r="R5" s="52">
        <v>50</v>
      </c>
      <c r="S5" s="53">
        <f t="shared" si="2"/>
        <v>766</v>
      </c>
      <c r="T5" s="54">
        <v>375</v>
      </c>
      <c r="U5" s="55">
        <v>391</v>
      </c>
      <c r="V5" s="52">
        <v>75</v>
      </c>
      <c r="W5" s="53">
        <f t="shared" si="3"/>
        <v>645</v>
      </c>
      <c r="X5" s="54">
        <v>304</v>
      </c>
      <c r="Y5" s="55">
        <v>341</v>
      </c>
    </row>
    <row r="6" spans="1:25" ht="24.75" customHeight="1" thickTop="1">
      <c r="B6" s="173" t="s">
        <v>31</v>
      </c>
      <c r="C6" s="174"/>
      <c r="D6" s="175"/>
      <c r="E6" s="16">
        <f>F6+G6</f>
        <v>58707</v>
      </c>
      <c r="F6" s="40">
        <f>SUM(F7:F8)</f>
        <v>29360</v>
      </c>
      <c r="G6" s="41">
        <f>SUM(G7:G8)</f>
        <v>29347</v>
      </c>
      <c r="J6" s="52">
        <v>1</v>
      </c>
      <c r="K6" s="53">
        <f t="shared" si="0"/>
        <v>425</v>
      </c>
      <c r="L6" s="54">
        <v>206</v>
      </c>
      <c r="M6" s="55">
        <v>219</v>
      </c>
      <c r="N6" s="52">
        <v>26</v>
      </c>
      <c r="O6" s="53">
        <f t="shared" si="1"/>
        <v>794</v>
      </c>
      <c r="P6" s="54">
        <v>414</v>
      </c>
      <c r="Q6" s="55">
        <v>380</v>
      </c>
      <c r="R6" s="52">
        <v>51</v>
      </c>
      <c r="S6" s="53">
        <f t="shared" si="2"/>
        <v>851</v>
      </c>
      <c r="T6" s="54">
        <v>453</v>
      </c>
      <c r="U6" s="55">
        <v>398</v>
      </c>
      <c r="V6" s="52">
        <v>76</v>
      </c>
      <c r="W6" s="53">
        <f t="shared" si="3"/>
        <v>628</v>
      </c>
      <c r="X6" s="54">
        <v>285</v>
      </c>
      <c r="Y6" s="55">
        <v>343</v>
      </c>
    </row>
    <row r="7" spans="1:25" ht="24.75" customHeight="1">
      <c r="B7" s="20"/>
      <c r="C7" s="176" t="s">
        <v>32</v>
      </c>
      <c r="D7" s="135"/>
      <c r="E7" s="14">
        <f>F7+G7</f>
        <v>55066</v>
      </c>
      <c r="F7" s="15">
        <v>27554</v>
      </c>
      <c r="G7" s="35">
        <v>27512</v>
      </c>
      <c r="J7" s="52">
        <v>2</v>
      </c>
      <c r="K7" s="53">
        <f t="shared" si="0"/>
        <v>414</v>
      </c>
      <c r="L7" s="54">
        <v>197</v>
      </c>
      <c r="M7" s="55">
        <v>217</v>
      </c>
      <c r="N7" s="52">
        <v>27</v>
      </c>
      <c r="O7" s="53">
        <f t="shared" si="1"/>
        <v>796</v>
      </c>
      <c r="P7" s="54">
        <v>423</v>
      </c>
      <c r="Q7" s="55">
        <v>373</v>
      </c>
      <c r="R7" s="52">
        <v>52</v>
      </c>
      <c r="S7" s="53">
        <f t="shared" si="2"/>
        <v>877</v>
      </c>
      <c r="T7" s="54">
        <v>454</v>
      </c>
      <c r="U7" s="55">
        <v>423</v>
      </c>
      <c r="V7" s="52">
        <v>77</v>
      </c>
      <c r="W7" s="53">
        <f t="shared" si="3"/>
        <v>559</v>
      </c>
      <c r="X7" s="54">
        <v>235</v>
      </c>
      <c r="Y7" s="55">
        <v>324</v>
      </c>
    </row>
    <row r="8" spans="1:25" ht="24.75" customHeight="1" thickBot="1">
      <c r="B8" s="24"/>
      <c r="C8" s="177" t="s">
        <v>33</v>
      </c>
      <c r="D8" s="178"/>
      <c r="E8" s="25">
        <f>F8+G8</f>
        <v>3641</v>
      </c>
      <c r="F8" s="26">
        <v>1806</v>
      </c>
      <c r="G8" s="36">
        <v>1835</v>
      </c>
      <c r="J8" s="52">
        <v>3</v>
      </c>
      <c r="K8" s="53">
        <f t="shared" si="0"/>
        <v>396</v>
      </c>
      <c r="L8" s="54">
        <v>211</v>
      </c>
      <c r="M8" s="55">
        <v>185</v>
      </c>
      <c r="N8" s="52">
        <v>28</v>
      </c>
      <c r="O8" s="53">
        <f t="shared" si="1"/>
        <v>734</v>
      </c>
      <c r="P8" s="54">
        <v>406</v>
      </c>
      <c r="Q8" s="55">
        <v>328</v>
      </c>
      <c r="R8" s="52">
        <v>53</v>
      </c>
      <c r="S8" s="53">
        <f t="shared" si="2"/>
        <v>769</v>
      </c>
      <c r="T8" s="54">
        <v>397</v>
      </c>
      <c r="U8" s="55">
        <v>372</v>
      </c>
      <c r="V8" s="52">
        <v>78</v>
      </c>
      <c r="W8" s="53">
        <f t="shared" si="3"/>
        <v>460</v>
      </c>
      <c r="X8" s="54">
        <v>197</v>
      </c>
      <c r="Y8" s="55">
        <v>263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394</v>
      </c>
      <c r="L9" s="54">
        <v>202</v>
      </c>
      <c r="M9" s="55">
        <v>192</v>
      </c>
      <c r="N9" s="52">
        <v>29</v>
      </c>
      <c r="O9" s="53">
        <f t="shared" si="1"/>
        <v>715</v>
      </c>
      <c r="P9" s="54">
        <v>391</v>
      </c>
      <c r="Q9" s="55">
        <v>324</v>
      </c>
      <c r="R9" s="52">
        <v>54</v>
      </c>
      <c r="S9" s="53">
        <f t="shared" si="2"/>
        <v>730</v>
      </c>
      <c r="T9" s="54">
        <v>375</v>
      </c>
      <c r="U9" s="55">
        <v>355</v>
      </c>
      <c r="V9" s="52">
        <v>79</v>
      </c>
      <c r="W9" s="53">
        <f t="shared" si="3"/>
        <v>494</v>
      </c>
      <c r="X9" s="54">
        <v>224</v>
      </c>
      <c r="Y9" s="55">
        <v>270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2089</v>
      </c>
      <c r="L10" s="56">
        <f>L11+L12+L13+L14+L15</f>
        <v>1055</v>
      </c>
      <c r="M10" s="57">
        <f>M11+M12+M13+M14+M15</f>
        <v>1034</v>
      </c>
      <c r="N10" s="51" t="s">
        <v>48</v>
      </c>
      <c r="O10" s="56">
        <f t="shared" si="1"/>
        <v>3438</v>
      </c>
      <c r="P10" s="56">
        <f>P11+P12+P13+P14+P15</f>
        <v>1871</v>
      </c>
      <c r="Q10" s="57">
        <f>Q11+Q12+Q13+Q14+Q15</f>
        <v>1567</v>
      </c>
      <c r="R10" s="58" t="s">
        <v>49</v>
      </c>
      <c r="S10" s="56">
        <f t="shared" si="2"/>
        <v>3781</v>
      </c>
      <c r="T10" s="56">
        <f>T11+T12+T13+T14+T15</f>
        <v>1898</v>
      </c>
      <c r="U10" s="57">
        <f>U11+U12+U13+U14+U15</f>
        <v>1883</v>
      </c>
      <c r="V10" s="51" t="s">
        <v>50</v>
      </c>
      <c r="W10" s="56">
        <f t="shared" si="3"/>
        <v>2126</v>
      </c>
      <c r="X10" s="56">
        <f>X11+X12+X13+X14+X15</f>
        <v>842</v>
      </c>
      <c r="Y10" s="57">
        <f>Y11+Y12+Y13+Y14+Y15</f>
        <v>1284</v>
      </c>
    </row>
    <row r="11" spans="1:25" ht="24.75" customHeight="1" thickBot="1">
      <c r="B11" s="159" t="s">
        <v>5</v>
      </c>
      <c r="C11" s="160"/>
      <c r="D11" s="33">
        <f>SUM(E11:G11)</f>
        <v>30287</v>
      </c>
      <c r="E11" s="26">
        <v>27374</v>
      </c>
      <c r="F11" s="26">
        <v>2364</v>
      </c>
      <c r="G11" s="34">
        <v>549</v>
      </c>
      <c r="J11" s="59">
        <v>5</v>
      </c>
      <c r="K11" s="53">
        <f t="shared" si="0"/>
        <v>404</v>
      </c>
      <c r="L11" s="54">
        <v>209</v>
      </c>
      <c r="M11" s="55">
        <v>195</v>
      </c>
      <c r="N11" s="52">
        <v>30</v>
      </c>
      <c r="O11" s="53">
        <f t="shared" si="1"/>
        <v>713</v>
      </c>
      <c r="P11" s="54">
        <v>383</v>
      </c>
      <c r="Q11" s="55">
        <v>330</v>
      </c>
      <c r="R11" s="52">
        <v>55</v>
      </c>
      <c r="S11" s="53">
        <f t="shared" si="2"/>
        <v>781</v>
      </c>
      <c r="T11" s="54">
        <v>381</v>
      </c>
      <c r="U11" s="55">
        <v>400</v>
      </c>
      <c r="V11" s="52">
        <v>80</v>
      </c>
      <c r="W11" s="53">
        <f t="shared" si="3"/>
        <v>471</v>
      </c>
      <c r="X11" s="54">
        <v>210</v>
      </c>
      <c r="Y11" s="55">
        <v>261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427</v>
      </c>
      <c r="L12" s="54">
        <v>204</v>
      </c>
      <c r="M12" s="55">
        <v>223</v>
      </c>
      <c r="N12" s="52">
        <v>31</v>
      </c>
      <c r="O12" s="53">
        <f t="shared" si="1"/>
        <v>644</v>
      </c>
      <c r="P12" s="54">
        <v>365</v>
      </c>
      <c r="Q12" s="55">
        <v>279</v>
      </c>
      <c r="R12" s="52">
        <v>56</v>
      </c>
      <c r="S12" s="53">
        <f t="shared" si="2"/>
        <v>769</v>
      </c>
      <c r="T12" s="54">
        <v>376</v>
      </c>
      <c r="U12" s="55">
        <v>393</v>
      </c>
      <c r="V12" s="52">
        <v>81</v>
      </c>
      <c r="W12" s="53">
        <f t="shared" si="3"/>
        <v>452</v>
      </c>
      <c r="X12" s="54">
        <v>176</v>
      </c>
      <c r="Y12" s="55">
        <v>276</v>
      </c>
    </row>
    <row r="13" spans="1:25" ht="22.5" customHeight="1" thickBot="1">
      <c r="A13" s="3"/>
      <c r="B13" s="76"/>
      <c r="C13" s="165" t="s">
        <v>81</v>
      </c>
      <c r="D13" s="166"/>
      <c r="E13" s="166"/>
      <c r="F13" s="166"/>
      <c r="G13" s="166"/>
      <c r="J13" s="59">
        <v>7</v>
      </c>
      <c r="K13" s="53">
        <f t="shared" si="0"/>
        <v>402</v>
      </c>
      <c r="L13" s="54">
        <v>205</v>
      </c>
      <c r="M13" s="55">
        <v>197</v>
      </c>
      <c r="N13" s="52">
        <v>32</v>
      </c>
      <c r="O13" s="53">
        <f t="shared" si="1"/>
        <v>687</v>
      </c>
      <c r="P13" s="54">
        <v>380</v>
      </c>
      <c r="Q13" s="55">
        <v>307</v>
      </c>
      <c r="R13" s="52">
        <v>57</v>
      </c>
      <c r="S13" s="53">
        <f t="shared" si="2"/>
        <v>757</v>
      </c>
      <c r="T13" s="54">
        <v>372</v>
      </c>
      <c r="U13" s="55">
        <v>385</v>
      </c>
      <c r="V13" s="52">
        <v>82</v>
      </c>
      <c r="W13" s="53">
        <f t="shared" si="3"/>
        <v>433</v>
      </c>
      <c r="X13" s="54">
        <v>176</v>
      </c>
      <c r="Y13" s="55">
        <v>257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82</v>
      </c>
      <c r="H14" s="161" t="s">
        <v>80</v>
      </c>
      <c r="J14" s="59">
        <v>8</v>
      </c>
      <c r="K14" s="53">
        <f t="shared" si="0"/>
        <v>450</v>
      </c>
      <c r="L14" s="54">
        <v>235</v>
      </c>
      <c r="M14" s="55">
        <v>215</v>
      </c>
      <c r="N14" s="52">
        <v>33</v>
      </c>
      <c r="O14" s="53">
        <f t="shared" si="1"/>
        <v>683</v>
      </c>
      <c r="P14" s="54">
        <v>356</v>
      </c>
      <c r="Q14" s="55">
        <v>327</v>
      </c>
      <c r="R14" s="52">
        <v>58</v>
      </c>
      <c r="S14" s="53">
        <f t="shared" si="2"/>
        <v>739</v>
      </c>
      <c r="T14" s="54">
        <v>377</v>
      </c>
      <c r="U14" s="55">
        <v>362</v>
      </c>
      <c r="V14" s="52">
        <v>83</v>
      </c>
      <c r="W14" s="53">
        <f t="shared" si="3"/>
        <v>405</v>
      </c>
      <c r="X14" s="54">
        <v>155</v>
      </c>
      <c r="Y14" s="55">
        <v>250</v>
      </c>
    </row>
    <row r="15" spans="1:25" ht="26.1" customHeight="1" thickBot="1">
      <c r="A15" s="10"/>
      <c r="B15" s="148"/>
      <c r="C15" s="149"/>
      <c r="D15" s="19" t="s">
        <v>83</v>
      </c>
      <c r="E15" s="18" t="s">
        <v>84</v>
      </c>
      <c r="F15" s="17" t="s">
        <v>85</v>
      </c>
      <c r="G15" s="164"/>
      <c r="H15" s="162"/>
      <c r="J15" s="59">
        <v>9</v>
      </c>
      <c r="K15" s="53">
        <f t="shared" si="0"/>
        <v>406</v>
      </c>
      <c r="L15" s="54">
        <v>202</v>
      </c>
      <c r="M15" s="55">
        <v>204</v>
      </c>
      <c r="N15" s="52">
        <v>34</v>
      </c>
      <c r="O15" s="53">
        <f t="shared" si="1"/>
        <v>711</v>
      </c>
      <c r="P15" s="54">
        <v>387</v>
      </c>
      <c r="Q15" s="55">
        <v>324</v>
      </c>
      <c r="R15" s="52">
        <v>59</v>
      </c>
      <c r="S15" s="53">
        <f t="shared" si="2"/>
        <v>735</v>
      </c>
      <c r="T15" s="54">
        <v>392</v>
      </c>
      <c r="U15" s="55">
        <v>343</v>
      </c>
      <c r="V15" s="52">
        <v>84</v>
      </c>
      <c r="W15" s="53">
        <f t="shared" si="3"/>
        <v>365</v>
      </c>
      <c r="X15" s="54">
        <v>125</v>
      </c>
      <c r="Y15" s="55">
        <v>240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18536</v>
      </c>
      <c r="E16" s="28">
        <v>9228</v>
      </c>
      <c r="F16" s="37">
        <v>9308</v>
      </c>
      <c r="G16" s="28">
        <v>9354</v>
      </c>
      <c r="H16" s="104">
        <v>126</v>
      </c>
      <c r="J16" s="51" t="s">
        <v>51</v>
      </c>
      <c r="K16" s="56">
        <f t="shared" si="0"/>
        <v>2165</v>
      </c>
      <c r="L16" s="56">
        <f>L17+L18+L19+L20+L21</f>
        <v>1094</v>
      </c>
      <c r="M16" s="57">
        <f>M17+M18+M19+M20+M21</f>
        <v>1071</v>
      </c>
      <c r="N16" s="51" t="s">
        <v>52</v>
      </c>
      <c r="O16" s="56">
        <f t="shared" si="1"/>
        <v>3558</v>
      </c>
      <c r="P16" s="56">
        <f>P17+P18+P19+P20+P21</f>
        <v>1901</v>
      </c>
      <c r="Q16" s="57">
        <f>Q17+Q18+Q19+Q20+Q21</f>
        <v>1657</v>
      </c>
      <c r="R16" s="51" t="s">
        <v>53</v>
      </c>
      <c r="S16" s="56">
        <f t="shared" si="2"/>
        <v>3695</v>
      </c>
      <c r="T16" s="56">
        <f>T17+T18+T19+T20+T21</f>
        <v>1930</v>
      </c>
      <c r="U16" s="57">
        <f>U17+U18+U19+U20+U21</f>
        <v>1765</v>
      </c>
      <c r="V16" s="51" t="s">
        <v>54</v>
      </c>
      <c r="W16" s="56">
        <f t="shared" si="3"/>
        <v>1289</v>
      </c>
      <c r="X16" s="56">
        <f>X17+X18+X19+X20+X21</f>
        <v>399</v>
      </c>
      <c r="Y16" s="57">
        <f>Y17+Y18+Y19+Y20+Y21</f>
        <v>890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394</v>
      </c>
      <c r="L17" s="54">
        <v>178</v>
      </c>
      <c r="M17" s="55">
        <v>216</v>
      </c>
      <c r="N17" s="52">
        <v>35</v>
      </c>
      <c r="O17" s="53">
        <f t="shared" si="1"/>
        <v>680</v>
      </c>
      <c r="P17" s="54">
        <v>341</v>
      </c>
      <c r="Q17" s="55">
        <v>339</v>
      </c>
      <c r="R17" s="52">
        <v>60</v>
      </c>
      <c r="S17" s="53">
        <f t="shared" si="2"/>
        <v>718</v>
      </c>
      <c r="T17" s="54">
        <v>376</v>
      </c>
      <c r="U17" s="55">
        <v>342</v>
      </c>
      <c r="V17" s="52">
        <v>85</v>
      </c>
      <c r="W17" s="53">
        <f t="shared" si="3"/>
        <v>316</v>
      </c>
      <c r="X17" s="54">
        <v>114</v>
      </c>
      <c r="Y17" s="55">
        <v>202</v>
      </c>
    </row>
    <row r="18" spans="1:25" ht="25.15" customHeight="1">
      <c r="A18" s="10"/>
      <c r="B18" s="142" t="s">
        <v>11</v>
      </c>
      <c r="C18" s="143"/>
      <c r="D18" s="4">
        <f t="shared" si="4"/>
        <v>13402</v>
      </c>
      <c r="E18" s="8">
        <v>6734</v>
      </c>
      <c r="F18" s="38">
        <v>6668</v>
      </c>
      <c r="G18" s="8">
        <v>6986</v>
      </c>
      <c r="H18" s="106">
        <v>154</v>
      </c>
      <c r="J18" s="52">
        <v>11</v>
      </c>
      <c r="K18" s="53">
        <f t="shared" si="0"/>
        <v>414</v>
      </c>
      <c r="L18" s="54">
        <v>219</v>
      </c>
      <c r="M18" s="55">
        <v>195</v>
      </c>
      <c r="N18" s="52">
        <v>36</v>
      </c>
      <c r="O18" s="53">
        <f t="shared" si="1"/>
        <v>719</v>
      </c>
      <c r="P18" s="54">
        <v>388</v>
      </c>
      <c r="Q18" s="55">
        <v>331</v>
      </c>
      <c r="R18" s="52">
        <v>61</v>
      </c>
      <c r="S18" s="53">
        <f t="shared" si="2"/>
        <v>792</v>
      </c>
      <c r="T18" s="54">
        <v>410</v>
      </c>
      <c r="U18" s="55">
        <v>382</v>
      </c>
      <c r="V18" s="52">
        <v>86</v>
      </c>
      <c r="W18" s="53">
        <f t="shared" si="3"/>
        <v>309</v>
      </c>
      <c r="X18" s="54">
        <v>99</v>
      </c>
      <c r="Y18" s="55">
        <v>210</v>
      </c>
    </row>
    <row r="19" spans="1:25" ht="25.15" customHeight="1">
      <c r="A19" s="10"/>
      <c r="B19" s="141" t="s">
        <v>12</v>
      </c>
      <c r="C19" s="135"/>
      <c r="D19" s="4">
        <f t="shared" si="4"/>
        <v>212</v>
      </c>
      <c r="E19" s="8">
        <v>105</v>
      </c>
      <c r="F19" s="38">
        <v>107</v>
      </c>
      <c r="G19" s="8">
        <v>112</v>
      </c>
      <c r="H19" s="105">
        <v>2</v>
      </c>
      <c r="J19" s="52">
        <v>12</v>
      </c>
      <c r="K19" s="53">
        <f t="shared" si="0"/>
        <v>416</v>
      </c>
      <c r="L19" s="54">
        <v>207</v>
      </c>
      <c r="M19" s="55">
        <v>209</v>
      </c>
      <c r="N19" s="52">
        <v>37</v>
      </c>
      <c r="O19" s="53">
        <f t="shared" si="1"/>
        <v>695</v>
      </c>
      <c r="P19" s="54">
        <v>387</v>
      </c>
      <c r="Q19" s="55">
        <v>308</v>
      </c>
      <c r="R19" s="52">
        <v>62</v>
      </c>
      <c r="S19" s="53">
        <f t="shared" si="2"/>
        <v>726</v>
      </c>
      <c r="T19" s="54">
        <v>384</v>
      </c>
      <c r="U19" s="55">
        <v>342</v>
      </c>
      <c r="V19" s="52">
        <v>87</v>
      </c>
      <c r="W19" s="53">
        <f t="shared" si="3"/>
        <v>259</v>
      </c>
      <c r="X19" s="54">
        <v>60</v>
      </c>
      <c r="Y19" s="55">
        <v>199</v>
      </c>
    </row>
    <row r="20" spans="1:25" ht="25.15" customHeight="1">
      <c r="A20" s="10"/>
      <c r="B20" s="141" t="s">
        <v>13</v>
      </c>
      <c r="C20" s="135"/>
      <c r="D20" s="4">
        <f t="shared" si="4"/>
        <v>2012</v>
      </c>
      <c r="E20" s="8">
        <v>990</v>
      </c>
      <c r="F20" s="38">
        <v>1022</v>
      </c>
      <c r="G20" s="8">
        <v>1078</v>
      </c>
      <c r="H20" s="105">
        <v>16</v>
      </c>
      <c r="J20" s="52">
        <v>13</v>
      </c>
      <c r="K20" s="53">
        <f t="shared" si="0"/>
        <v>451</v>
      </c>
      <c r="L20" s="54">
        <v>232</v>
      </c>
      <c r="M20" s="55">
        <v>219</v>
      </c>
      <c r="N20" s="52">
        <v>38</v>
      </c>
      <c r="O20" s="53">
        <f t="shared" si="1"/>
        <v>737</v>
      </c>
      <c r="P20" s="54">
        <v>397</v>
      </c>
      <c r="Q20" s="55">
        <v>340</v>
      </c>
      <c r="R20" s="52">
        <v>63</v>
      </c>
      <c r="S20" s="53">
        <f t="shared" si="2"/>
        <v>705</v>
      </c>
      <c r="T20" s="54">
        <v>360</v>
      </c>
      <c r="U20" s="55">
        <v>345</v>
      </c>
      <c r="V20" s="52">
        <v>88</v>
      </c>
      <c r="W20" s="53">
        <f t="shared" si="3"/>
        <v>209</v>
      </c>
      <c r="X20" s="54">
        <v>70</v>
      </c>
      <c r="Y20" s="55">
        <v>139</v>
      </c>
    </row>
    <row r="21" spans="1:25" ht="25.15" customHeight="1">
      <c r="A21" s="10"/>
      <c r="B21" s="136" t="s">
        <v>14</v>
      </c>
      <c r="C21" s="135"/>
      <c r="D21" s="4">
        <f t="shared" si="4"/>
        <v>2989</v>
      </c>
      <c r="E21" s="8">
        <v>1479</v>
      </c>
      <c r="F21" s="38">
        <v>1510</v>
      </c>
      <c r="G21" s="8">
        <v>1609</v>
      </c>
      <c r="H21" s="105">
        <v>20</v>
      </c>
      <c r="J21" s="52">
        <v>14</v>
      </c>
      <c r="K21" s="53">
        <f t="shared" si="0"/>
        <v>490</v>
      </c>
      <c r="L21" s="54">
        <v>258</v>
      </c>
      <c r="M21" s="55">
        <v>232</v>
      </c>
      <c r="N21" s="52">
        <v>39</v>
      </c>
      <c r="O21" s="53">
        <f t="shared" si="1"/>
        <v>727</v>
      </c>
      <c r="P21" s="54">
        <v>388</v>
      </c>
      <c r="Q21" s="55">
        <v>339</v>
      </c>
      <c r="R21" s="52">
        <v>64</v>
      </c>
      <c r="S21" s="53">
        <f t="shared" si="2"/>
        <v>754</v>
      </c>
      <c r="T21" s="54">
        <v>400</v>
      </c>
      <c r="U21" s="55">
        <v>354</v>
      </c>
      <c r="V21" s="52">
        <v>89</v>
      </c>
      <c r="W21" s="53">
        <f t="shared" si="3"/>
        <v>196</v>
      </c>
      <c r="X21" s="54">
        <v>56</v>
      </c>
      <c r="Y21" s="55">
        <v>140</v>
      </c>
    </row>
    <row r="22" spans="1:25" ht="25.15" customHeight="1">
      <c r="A22" s="10"/>
      <c r="B22" s="144" t="s">
        <v>15</v>
      </c>
      <c r="C22" s="143"/>
      <c r="D22" s="4">
        <f t="shared" si="4"/>
        <v>1599</v>
      </c>
      <c r="E22" s="8">
        <v>802</v>
      </c>
      <c r="F22" s="38">
        <v>797</v>
      </c>
      <c r="G22" s="8">
        <v>975</v>
      </c>
      <c r="H22" s="105">
        <v>18</v>
      </c>
      <c r="J22" s="51" t="s">
        <v>55</v>
      </c>
      <c r="K22" s="56">
        <f t="shared" si="0"/>
        <v>2693</v>
      </c>
      <c r="L22" s="56">
        <f>L23+L24+L25+L26+L27</f>
        <v>1410</v>
      </c>
      <c r="M22" s="57">
        <f>M23+M24+M25+M26+M27</f>
        <v>1283</v>
      </c>
      <c r="N22" s="51" t="s">
        <v>56</v>
      </c>
      <c r="O22" s="56">
        <f t="shared" si="1"/>
        <v>4263</v>
      </c>
      <c r="P22" s="56">
        <f>P23+P24+P25+P26+P27</f>
        <v>2257</v>
      </c>
      <c r="Q22" s="57">
        <f>Q23+Q24+Q25+Q26+Q27</f>
        <v>2006</v>
      </c>
      <c r="R22" s="51" t="s">
        <v>57</v>
      </c>
      <c r="S22" s="56">
        <f t="shared" si="2"/>
        <v>4407</v>
      </c>
      <c r="T22" s="56">
        <f>T23+T24+T25+T26+T27</f>
        <v>2211</v>
      </c>
      <c r="U22" s="57">
        <f>U23+U24+U25+U26+U27</f>
        <v>2196</v>
      </c>
      <c r="V22" s="51" t="s">
        <v>58</v>
      </c>
      <c r="W22" s="56">
        <f t="shared" si="3"/>
        <v>577</v>
      </c>
      <c r="X22" s="56">
        <f>X23+X24+X25+X26+X27</f>
        <v>137</v>
      </c>
      <c r="Y22" s="57">
        <f>Y23+Y24+Y25+Y26+Y27</f>
        <v>440</v>
      </c>
    </row>
    <row r="23" spans="1:25" ht="25.15" customHeight="1">
      <c r="A23" s="10"/>
      <c r="B23" s="136" t="s">
        <v>16</v>
      </c>
      <c r="C23" s="135"/>
      <c r="D23" s="4">
        <f t="shared" si="4"/>
        <v>1104</v>
      </c>
      <c r="E23" s="8">
        <v>525</v>
      </c>
      <c r="F23" s="38">
        <v>579</v>
      </c>
      <c r="G23" s="8">
        <v>585</v>
      </c>
      <c r="H23" s="105">
        <v>10</v>
      </c>
      <c r="J23" s="52">
        <v>15</v>
      </c>
      <c r="K23" s="53">
        <f t="shared" si="0"/>
        <v>455</v>
      </c>
      <c r="L23" s="54">
        <v>225</v>
      </c>
      <c r="M23" s="55">
        <v>230</v>
      </c>
      <c r="N23" s="52">
        <v>40</v>
      </c>
      <c r="O23" s="53">
        <f t="shared" si="1"/>
        <v>771</v>
      </c>
      <c r="P23" s="54">
        <v>378</v>
      </c>
      <c r="Q23" s="55">
        <v>393</v>
      </c>
      <c r="R23" s="52">
        <v>65</v>
      </c>
      <c r="S23" s="53">
        <f t="shared" si="2"/>
        <v>847</v>
      </c>
      <c r="T23" s="54">
        <v>449</v>
      </c>
      <c r="U23" s="55">
        <v>398</v>
      </c>
      <c r="V23" s="52">
        <v>90</v>
      </c>
      <c r="W23" s="53">
        <f t="shared" si="3"/>
        <v>181</v>
      </c>
      <c r="X23" s="54">
        <v>49</v>
      </c>
      <c r="Y23" s="55">
        <v>132</v>
      </c>
    </row>
    <row r="24" spans="1:25" ht="25.15" customHeight="1">
      <c r="A24" s="10"/>
      <c r="B24" s="145" t="s">
        <v>86</v>
      </c>
      <c r="C24" s="143"/>
      <c r="D24" s="4">
        <f t="shared" si="4"/>
        <v>1129</v>
      </c>
      <c r="E24" s="8">
        <v>599</v>
      </c>
      <c r="F24" s="38">
        <v>530</v>
      </c>
      <c r="G24" s="8">
        <v>537</v>
      </c>
      <c r="H24" s="103">
        <v>11</v>
      </c>
      <c r="J24" s="52">
        <v>16</v>
      </c>
      <c r="K24" s="53">
        <f t="shared" si="0"/>
        <v>501</v>
      </c>
      <c r="L24" s="54">
        <v>256</v>
      </c>
      <c r="M24" s="55">
        <v>245</v>
      </c>
      <c r="N24" s="52">
        <v>41</v>
      </c>
      <c r="O24" s="53">
        <f t="shared" si="1"/>
        <v>767</v>
      </c>
      <c r="P24" s="54">
        <v>417</v>
      </c>
      <c r="Q24" s="55">
        <v>350</v>
      </c>
      <c r="R24" s="52">
        <v>66</v>
      </c>
      <c r="S24" s="53">
        <f t="shared" si="2"/>
        <v>853</v>
      </c>
      <c r="T24" s="54">
        <v>396</v>
      </c>
      <c r="U24" s="55">
        <v>457</v>
      </c>
      <c r="V24" s="52">
        <v>91</v>
      </c>
      <c r="W24" s="53">
        <f t="shared" si="3"/>
        <v>115</v>
      </c>
      <c r="X24" s="54">
        <v>33</v>
      </c>
      <c r="Y24" s="55">
        <v>82</v>
      </c>
    </row>
    <row r="25" spans="1:25" ht="25.15" customHeight="1">
      <c r="A25" s="10"/>
      <c r="B25" s="136" t="s">
        <v>17</v>
      </c>
      <c r="C25" s="135"/>
      <c r="D25" s="4">
        <f t="shared" si="4"/>
        <v>1166</v>
      </c>
      <c r="E25" s="8">
        <v>593</v>
      </c>
      <c r="F25" s="38">
        <v>573</v>
      </c>
      <c r="G25" s="8">
        <v>512</v>
      </c>
      <c r="H25" s="106">
        <v>4</v>
      </c>
      <c r="J25" s="52">
        <v>17</v>
      </c>
      <c r="K25" s="53">
        <f t="shared" si="0"/>
        <v>478</v>
      </c>
      <c r="L25" s="54">
        <v>252</v>
      </c>
      <c r="M25" s="55">
        <v>226</v>
      </c>
      <c r="N25" s="52">
        <v>42</v>
      </c>
      <c r="O25" s="53">
        <f t="shared" si="1"/>
        <v>873</v>
      </c>
      <c r="P25" s="54">
        <v>473</v>
      </c>
      <c r="Q25" s="55">
        <v>400</v>
      </c>
      <c r="R25" s="52">
        <v>67</v>
      </c>
      <c r="S25" s="53">
        <f t="shared" si="2"/>
        <v>864</v>
      </c>
      <c r="T25" s="54">
        <v>445</v>
      </c>
      <c r="U25" s="55">
        <v>419</v>
      </c>
      <c r="V25" s="52">
        <v>92</v>
      </c>
      <c r="W25" s="53">
        <f t="shared" si="3"/>
        <v>105</v>
      </c>
      <c r="X25" s="54">
        <v>23</v>
      </c>
      <c r="Y25" s="55">
        <v>82</v>
      </c>
    </row>
    <row r="26" spans="1:25" ht="25.15" customHeight="1">
      <c r="A26" s="10"/>
      <c r="B26" s="134" t="s">
        <v>86</v>
      </c>
      <c r="C26" s="135"/>
      <c r="D26" s="4">
        <f t="shared" si="4"/>
        <v>2070</v>
      </c>
      <c r="E26" s="8">
        <v>1079</v>
      </c>
      <c r="F26" s="38">
        <v>991</v>
      </c>
      <c r="G26" s="8">
        <v>1132</v>
      </c>
      <c r="H26" s="105">
        <v>9</v>
      </c>
      <c r="J26" s="52">
        <v>18</v>
      </c>
      <c r="K26" s="53">
        <f t="shared" si="0"/>
        <v>553</v>
      </c>
      <c r="L26" s="54">
        <v>301</v>
      </c>
      <c r="M26" s="55">
        <v>252</v>
      </c>
      <c r="N26" s="52">
        <v>43</v>
      </c>
      <c r="O26" s="53">
        <f t="shared" si="1"/>
        <v>884</v>
      </c>
      <c r="P26" s="54">
        <v>480</v>
      </c>
      <c r="Q26" s="55">
        <v>404</v>
      </c>
      <c r="R26" s="52">
        <v>68</v>
      </c>
      <c r="S26" s="53">
        <f t="shared" si="2"/>
        <v>904</v>
      </c>
      <c r="T26" s="54">
        <v>446</v>
      </c>
      <c r="U26" s="55">
        <v>458</v>
      </c>
      <c r="V26" s="52">
        <v>93</v>
      </c>
      <c r="W26" s="53">
        <f t="shared" si="3"/>
        <v>94</v>
      </c>
      <c r="X26" s="54">
        <v>19</v>
      </c>
      <c r="Y26" s="55">
        <v>75</v>
      </c>
    </row>
    <row r="27" spans="1:25" ht="25.15" customHeight="1">
      <c r="A27" s="10"/>
      <c r="B27" s="134" t="s">
        <v>87</v>
      </c>
      <c r="C27" s="135"/>
      <c r="D27" s="4">
        <f t="shared" si="4"/>
        <v>1404</v>
      </c>
      <c r="E27" s="8">
        <v>717</v>
      </c>
      <c r="F27" s="38">
        <v>687</v>
      </c>
      <c r="G27" s="8">
        <v>674</v>
      </c>
      <c r="H27" s="106">
        <v>8</v>
      </c>
      <c r="J27" s="52">
        <v>19</v>
      </c>
      <c r="K27" s="53">
        <f t="shared" si="0"/>
        <v>706</v>
      </c>
      <c r="L27" s="54">
        <v>376</v>
      </c>
      <c r="M27" s="55">
        <v>330</v>
      </c>
      <c r="N27" s="52">
        <v>44</v>
      </c>
      <c r="O27" s="53">
        <f t="shared" si="1"/>
        <v>968</v>
      </c>
      <c r="P27" s="54">
        <v>509</v>
      </c>
      <c r="Q27" s="55">
        <v>459</v>
      </c>
      <c r="R27" s="52">
        <v>69</v>
      </c>
      <c r="S27" s="53">
        <f t="shared" si="2"/>
        <v>939</v>
      </c>
      <c r="T27" s="54">
        <v>475</v>
      </c>
      <c r="U27" s="55">
        <v>464</v>
      </c>
      <c r="V27" s="52">
        <v>94</v>
      </c>
      <c r="W27" s="53">
        <f t="shared" si="3"/>
        <v>82</v>
      </c>
      <c r="X27" s="54">
        <v>13</v>
      </c>
      <c r="Y27" s="55">
        <v>69</v>
      </c>
    </row>
    <row r="28" spans="1:25" ht="25.15" customHeight="1">
      <c r="A28" s="10"/>
      <c r="B28" s="136" t="s">
        <v>18</v>
      </c>
      <c r="C28" s="135"/>
      <c r="D28" s="4">
        <f t="shared" si="4"/>
        <v>3747</v>
      </c>
      <c r="E28" s="8">
        <v>1895</v>
      </c>
      <c r="F28" s="38">
        <v>1852</v>
      </c>
      <c r="G28" s="8">
        <v>1884</v>
      </c>
      <c r="H28" s="105">
        <v>43</v>
      </c>
      <c r="J28" s="51" t="s">
        <v>59</v>
      </c>
      <c r="K28" s="56">
        <f t="shared" si="0"/>
        <v>3904</v>
      </c>
      <c r="L28" s="56">
        <f>L29+L30+L31+L32+L33</f>
        <v>2006</v>
      </c>
      <c r="M28" s="57">
        <f>M29+M30+M31+M32+M33</f>
        <v>1898</v>
      </c>
      <c r="N28" s="51" t="s">
        <v>60</v>
      </c>
      <c r="O28" s="56">
        <f t="shared" si="1"/>
        <v>4646</v>
      </c>
      <c r="P28" s="56">
        <f>P29+P30+P31+P32+P33</f>
        <v>2438</v>
      </c>
      <c r="Q28" s="57">
        <f>Q29+Q30+Q31+Q32+Q33</f>
        <v>2208</v>
      </c>
      <c r="R28" s="51" t="s">
        <v>61</v>
      </c>
      <c r="S28" s="56">
        <f t="shared" si="2"/>
        <v>3239</v>
      </c>
      <c r="T28" s="56">
        <f>T29+T30+T31+T32+T33</f>
        <v>1514</v>
      </c>
      <c r="U28" s="57">
        <f>U29+U30+U31+U32+U33</f>
        <v>1725</v>
      </c>
      <c r="V28" s="51" t="s">
        <v>62</v>
      </c>
      <c r="W28" s="56">
        <f t="shared" si="3"/>
        <v>160</v>
      </c>
      <c r="X28" s="56">
        <f>X29+X30+X31+X32+X33</f>
        <v>24</v>
      </c>
      <c r="Y28" s="57">
        <f>Y29+Y30+Y31+Y32+Y33</f>
        <v>136</v>
      </c>
    </row>
    <row r="29" spans="1:25" ht="25.15" customHeight="1">
      <c r="A29" s="10"/>
      <c r="B29" s="134" t="s">
        <v>88</v>
      </c>
      <c r="C29" s="135"/>
      <c r="D29" s="4">
        <f t="shared" si="4"/>
        <v>2666</v>
      </c>
      <c r="E29" s="8">
        <v>1324</v>
      </c>
      <c r="F29" s="38">
        <v>1342</v>
      </c>
      <c r="G29" s="8">
        <v>1379</v>
      </c>
      <c r="H29" s="106">
        <v>44</v>
      </c>
      <c r="J29" s="52">
        <v>20</v>
      </c>
      <c r="K29" s="53">
        <f t="shared" si="0"/>
        <v>696</v>
      </c>
      <c r="L29" s="54">
        <v>378</v>
      </c>
      <c r="M29" s="55">
        <v>318</v>
      </c>
      <c r="N29" s="52">
        <v>45</v>
      </c>
      <c r="O29" s="53">
        <f t="shared" si="1"/>
        <v>960</v>
      </c>
      <c r="P29" s="54">
        <v>490</v>
      </c>
      <c r="Q29" s="55">
        <v>470</v>
      </c>
      <c r="R29" s="52">
        <v>70</v>
      </c>
      <c r="S29" s="53">
        <f t="shared" si="2"/>
        <v>707</v>
      </c>
      <c r="T29" s="54">
        <v>329</v>
      </c>
      <c r="U29" s="55">
        <v>378</v>
      </c>
      <c r="V29" s="52">
        <v>95</v>
      </c>
      <c r="W29" s="53">
        <f t="shared" si="3"/>
        <v>51</v>
      </c>
      <c r="X29" s="60">
        <v>7</v>
      </c>
      <c r="Y29" s="61">
        <v>44</v>
      </c>
    </row>
    <row r="30" spans="1:25" ht="25.15" customHeight="1">
      <c r="A30" s="10"/>
      <c r="B30" s="136" t="s">
        <v>19</v>
      </c>
      <c r="C30" s="135"/>
      <c r="D30" s="4">
        <f t="shared" si="4"/>
        <v>1568</v>
      </c>
      <c r="E30" s="8">
        <v>781</v>
      </c>
      <c r="F30" s="38">
        <v>787</v>
      </c>
      <c r="G30" s="8">
        <v>795</v>
      </c>
      <c r="H30" s="105">
        <v>20</v>
      </c>
      <c r="J30" s="52">
        <v>21</v>
      </c>
      <c r="K30" s="53">
        <f t="shared" si="0"/>
        <v>751</v>
      </c>
      <c r="L30" s="54">
        <v>367</v>
      </c>
      <c r="M30" s="55">
        <v>384</v>
      </c>
      <c r="N30" s="52">
        <v>46</v>
      </c>
      <c r="O30" s="53">
        <f t="shared" si="1"/>
        <v>912</v>
      </c>
      <c r="P30" s="54">
        <v>483</v>
      </c>
      <c r="Q30" s="55">
        <v>429</v>
      </c>
      <c r="R30" s="52">
        <v>71</v>
      </c>
      <c r="S30" s="53">
        <f t="shared" si="2"/>
        <v>516</v>
      </c>
      <c r="T30" s="54">
        <v>255</v>
      </c>
      <c r="U30" s="55">
        <v>261</v>
      </c>
      <c r="V30" s="52">
        <v>96</v>
      </c>
      <c r="W30" s="53">
        <f t="shared" si="3"/>
        <v>33</v>
      </c>
      <c r="X30" s="60">
        <v>5</v>
      </c>
      <c r="Y30" s="61">
        <v>28</v>
      </c>
    </row>
    <row r="31" spans="1:25" ht="25.15" customHeight="1">
      <c r="A31" s="10"/>
      <c r="B31" s="134" t="s">
        <v>86</v>
      </c>
      <c r="C31" s="135"/>
      <c r="D31" s="4">
        <f t="shared" si="4"/>
        <v>1108</v>
      </c>
      <c r="E31" s="8">
        <v>551</v>
      </c>
      <c r="F31" s="38">
        <v>557</v>
      </c>
      <c r="G31" s="8">
        <v>535</v>
      </c>
      <c r="H31" s="106">
        <v>11</v>
      </c>
      <c r="J31" s="52">
        <v>22</v>
      </c>
      <c r="K31" s="53">
        <f t="shared" si="0"/>
        <v>804</v>
      </c>
      <c r="L31" s="54">
        <v>393</v>
      </c>
      <c r="M31" s="55">
        <v>411</v>
      </c>
      <c r="N31" s="52">
        <v>47</v>
      </c>
      <c r="O31" s="53">
        <f t="shared" si="1"/>
        <v>919</v>
      </c>
      <c r="P31" s="54">
        <v>480</v>
      </c>
      <c r="Q31" s="55">
        <v>439</v>
      </c>
      <c r="R31" s="52">
        <v>72</v>
      </c>
      <c r="S31" s="53">
        <f t="shared" si="2"/>
        <v>604</v>
      </c>
      <c r="T31" s="54">
        <v>276</v>
      </c>
      <c r="U31" s="55">
        <v>328</v>
      </c>
      <c r="V31" s="52">
        <v>97</v>
      </c>
      <c r="W31" s="53">
        <f t="shared" si="3"/>
        <v>29</v>
      </c>
      <c r="X31" s="60">
        <v>2</v>
      </c>
      <c r="Y31" s="61">
        <v>27</v>
      </c>
    </row>
    <row r="32" spans="1:25" ht="25.15" customHeight="1">
      <c r="A32" s="10"/>
      <c r="B32" s="134" t="s">
        <v>87</v>
      </c>
      <c r="C32" s="135"/>
      <c r="D32" s="4">
        <f t="shared" si="4"/>
        <v>1817</v>
      </c>
      <c r="E32" s="8">
        <v>915</v>
      </c>
      <c r="F32" s="38">
        <v>902</v>
      </c>
      <c r="G32" s="8">
        <v>863</v>
      </c>
      <c r="H32" s="105">
        <v>17</v>
      </c>
      <c r="J32" s="52">
        <v>23</v>
      </c>
      <c r="K32" s="53">
        <f t="shared" si="0"/>
        <v>831</v>
      </c>
      <c r="L32" s="54">
        <v>419</v>
      </c>
      <c r="M32" s="55">
        <v>412</v>
      </c>
      <c r="N32" s="52">
        <v>48</v>
      </c>
      <c r="O32" s="53">
        <f t="shared" si="1"/>
        <v>958</v>
      </c>
      <c r="P32" s="54">
        <v>502</v>
      </c>
      <c r="Q32" s="55">
        <v>456</v>
      </c>
      <c r="R32" s="52">
        <v>73</v>
      </c>
      <c r="S32" s="53">
        <f t="shared" si="2"/>
        <v>732</v>
      </c>
      <c r="T32" s="54">
        <v>342</v>
      </c>
      <c r="U32" s="55">
        <v>390</v>
      </c>
      <c r="V32" s="52">
        <v>98</v>
      </c>
      <c r="W32" s="53">
        <f t="shared" si="3"/>
        <v>29</v>
      </c>
      <c r="X32" s="60">
        <v>6</v>
      </c>
      <c r="Y32" s="61">
        <v>23</v>
      </c>
    </row>
    <row r="33" spans="1:25" ht="25.15" customHeight="1" thickBot="1">
      <c r="A33" s="10"/>
      <c r="B33" s="134" t="s">
        <v>89</v>
      </c>
      <c r="C33" s="135"/>
      <c r="D33" s="4">
        <f t="shared" si="4"/>
        <v>1736</v>
      </c>
      <c r="E33" s="8">
        <v>845</v>
      </c>
      <c r="F33" s="38">
        <v>891</v>
      </c>
      <c r="G33" s="8">
        <v>1063</v>
      </c>
      <c r="H33" s="105">
        <v>29</v>
      </c>
      <c r="J33" s="62">
        <v>24</v>
      </c>
      <c r="K33" s="63">
        <f t="shared" si="0"/>
        <v>822</v>
      </c>
      <c r="L33" s="64">
        <v>449</v>
      </c>
      <c r="M33" s="65">
        <v>373</v>
      </c>
      <c r="N33" s="62">
        <v>49</v>
      </c>
      <c r="O33" s="63">
        <f t="shared" si="1"/>
        <v>897</v>
      </c>
      <c r="P33" s="64">
        <v>483</v>
      </c>
      <c r="Q33" s="65">
        <v>414</v>
      </c>
      <c r="R33" s="62">
        <v>74</v>
      </c>
      <c r="S33" s="63">
        <f t="shared" si="2"/>
        <v>680</v>
      </c>
      <c r="T33" s="64">
        <v>312</v>
      </c>
      <c r="U33" s="65">
        <v>368</v>
      </c>
      <c r="V33" s="52">
        <v>99</v>
      </c>
      <c r="W33" s="53">
        <f t="shared" si="3"/>
        <v>18</v>
      </c>
      <c r="X33" s="66">
        <v>4</v>
      </c>
      <c r="Y33" s="67">
        <v>14</v>
      </c>
    </row>
    <row r="34" spans="1:25" ht="25.15" customHeight="1">
      <c r="A34" s="10"/>
      <c r="B34" s="136" t="s">
        <v>20</v>
      </c>
      <c r="C34" s="135"/>
      <c r="D34" s="4">
        <f t="shared" si="4"/>
        <v>370</v>
      </c>
      <c r="E34" s="8">
        <v>175</v>
      </c>
      <c r="F34" s="38">
        <v>195</v>
      </c>
      <c r="G34" s="8">
        <v>180</v>
      </c>
      <c r="H34" s="105">
        <v>7</v>
      </c>
      <c r="V34" s="68" t="s">
        <v>63</v>
      </c>
      <c r="W34" s="56">
        <f t="shared" si="3"/>
        <v>33</v>
      </c>
      <c r="X34" s="60">
        <v>4</v>
      </c>
      <c r="Y34" s="61">
        <v>29</v>
      </c>
    </row>
    <row r="35" spans="1:25" ht="25.15" customHeight="1" thickBot="1">
      <c r="A35" s="3"/>
      <c r="B35" s="137" t="s">
        <v>21</v>
      </c>
      <c r="C35" s="138"/>
      <c r="D35" s="5">
        <f t="shared" si="4"/>
        <v>63</v>
      </c>
      <c r="E35" s="8">
        <v>18</v>
      </c>
      <c r="F35" s="38">
        <v>45</v>
      </c>
      <c r="G35" s="8">
        <v>29</v>
      </c>
      <c r="H35" s="107">
        <v>0</v>
      </c>
      <c r="V35" s="122" t="s">
        <v>64</v>
      </c>
      <c r="W35" s="124">
        <f t="shared" si="3"/>
        <v>58707</v>
      </c>
      <c r="X35" s="124">
        <f>L4+L10+L16+L22+L28+L34+P4+P10+P16+P22+P28+P34+T4+T10+T16+T22+T28+T34+X4+X10+X16+X22+X28+X34</f>
        <v>29360</v>
      </c>
      <c r="Y35" s="126">
        <f>M4+M10+M16+M22+M28+M34+Q4+Q10+Q16+Q22+Q28+Q34+U4+U10+U16+U22+U28+U34+Y4+Y10+Y16+Y22+Y28+Y34</f>
        <v>29347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58707</v>
      </c>
      <c r="E36" s="6">
        <f>SUM(E16:E35)</f>
        <v>29360</v>
      </c>
      <c r="F36" s="39">
        <f>SUM(F16:F35)</f>
        <v>29347</v>
      </c>
      <c r="G36" s="6">
        <f>SUM(G16:G35)</f>
        <v>30287</v>
      </c>
      <c r="H36" s="108">
        <f>SUM(H16:H35)</f>
        <v>549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14617</v>
      </c>
      <c r="P37" s="71">
        <f>$T$22+$T$28+$X$4+$X$10+$X$16+$X$22+$X$28+$X$34</f>
        <v>6376</v>
      </c>
      <c r="Q37" s="71">
        <f>$U$22+$U$28+$Y$4+$Y$10+$Y$16+$Y$22+$Y$28+$Y$34</f>
        <v>8241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09"/>
      <c r="C40" s="109"/>
      <c r="D40" s="109"/>
      <c r="E40" s="109"/>
      <c r="F40" s="109"/>
      <c r="G40" s="109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平成29年5月1日現在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平成29年5月1日現在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82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90</v>
      </c>
      <c r="E43" s="18" t="s">
        <v>91</v>
      </c>
      <c r="F43" s="17" t="s">
        <v>92</v>
      </c>
      <c r="G43" s="153"/>
      <c r="J43" s="48" t="s">
        <v>43</v>
      </c>
      <c r="K43" s="49">
        <f t="shared" ref="K43:K72" si="5">L43+M43</f>
        <v>1934</v>
      </c>
      <c r="L43" s="49">
        <f>L44+L45+L46+L47+L48</f>
        <v>984</v>
      </c>
      <c r="M43" s="50">
        <f>M44+M45+M46+M47+M48</f>
        <v>950</v>
      </c>
      <c r="N43" s="51" t="s">
        <v>44</v>
      </c>
      <c r="O43" s="49">
        <f t="shared" ref="O43:O70" si="6">P43+Q43</f>
        <v>3171</v>
      </c>
      <c r="P43" s="49">
        <f>P44+P45+P46+P47+P48</f>
        <v>1660</v>
      </c>
      <c r="Q43" s="50">
        <f>Q44+Q45+Q46+Q47+Q48</f>
        <v>1511</v>
      </c>
      <c r="R43" s="51" t="s">
        <v>45</v>
      </c>
      <c r="S43" s="49">
        <f t="shared" ref="S43:S72" si="7">T43+U43</f>
        <v>3785</v>
      </c>
      <c r="T43" s="49">
        <f>T44+T45+T46+T47+T48</f>
        <v>1979</v>
      </c>
      <c r="U43" s="50">
        <f>U44+U45+U46+U47+U48</f>
        <v>1806</v>
      </c>
      <c r="V43" s="51" t="s">
        <v>46</v>
      </c>
      <c r="W43" s="49">
        <f t="shared" ref="W43:W74" si="8">X43+Y43</f>
        <v>2767</v>
      </c>
      <c r="X43" s="49">
        <f>X44+X45+X46+X47+X48</f>
        <v>1234</v>
      </c>
      <c r="Y43" s="50">
        <f>Y44+Y45+Y46+Y47+Y48</f>
        <v>1533</v>
      </c>
    </row>
    <row r="44" spans="1:25" ht="26.1" customHeight="1" thickTop="1">
      <c r="B44" s="154" t="s">
        <v>9</v>
      </c>
      <c r="C44" s="155"/>
      <c r="D44" s="27">
        <f t="shared" ref="D44:D63" si="9">E44+F44</f>
        <v>17477</v>
      </c>
      <c r="E44" s="85">
        <v>8656</v>
      </c>
      <c r="F44" s="86">
        <v>8821</v>
      </c>
      <c r="G44" s="87">
        <v>8726</v>
      </c>
      <c r="J44" s="52">
        <v>0</v>
      </c>
      <c r="K44" s="53">
        <f t="shared" si="5"/>
        <v>385</v>
      </c>
      <c r="L44" s="91">
        <v>205</v>
      </c>
      <c r="M44" s="92">
        <v>180</v>
      </c>
      <c r="N44" s="52">
        <v>25</v>
      </c>
      <c r="O44" s="53">
        <f t="shared" si="6"/>
        <v>634</v>
      </c>
      <c r="P44" s="91">
        <v>326</v>
      </c>
      <c r="Q44" s="92">
        <v>308</v>
      </c>
      <c r="R44" s="52">
        <v>50</v>
      </c>
      <c r="S44" s="53">
        <f t="shared" si="7"/>
        <v>717</v>
      </c>
      <c r="T44" s="91">
        <v>359</v>
      </c>
      <c r="U44" s="92">
        <v>358</v>
      </c>
      <c r="V44" s="52">
        <v>75</v>
      </c>
      <c r="W44" s="53">
        <f t="shared" si="8"/>
        <v>643</v>
      </c>
      <c r="X44" s="91">
        <v>304</v>
      </c>
      <c r="Y44" s="92">
        <v>339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391</v>
      </c>
      <c r="L45" s="91">
        <v>194</v>
      </c>
      <c r="M45" s="92">
        <v>197</v>
      </c>
      <c r="N45" s="52">
        <v>26</v>
      </c>
      <c r="O45" s="53">
        <f t="shared" si="6"/>
        <v>641</v>
      </c>
      <c r="P45" s="91">
        <v>320</v>
      </c>
      <c r="Q45" s="92">
        <v>321</v>
      </c>
      <c r="R45" s="52">
        <v>51</v>
      </c>
      <c r="S45" s="53">
        <f t="shared" si="7"/>
        <v>802</v>
      </c>
      <c r="T45" s="91">
        <v>431</v>
      </c>
      <c r="U45" s="92">
        <v>371</v>
      </c>
      <c r="V45" s="52">
        <v>76</v>
      </c>
      <c r="W45" s="53">
        <f t="shared" si="8"/>
        <v>622</v>
      </c>
      <c r="X45" s="91">
        <v>281</v>
      </c>
      <c r="Y45" s="92">
        <v>341</v>
      </c>
    </row>
    <row r="46" spans="1:25" ht="26.1" customHeight="1">
      <c r="B46" s="142" t="s">
        <v>11</v>
      </c>
      <c r="C46" s="143"/>
      <c r="D46" s="4">
        <f t="shared" si="9"/>
        <v>12626</v>
      </c>
      <c r="E46" s="88">
        <v>6384</v>
      </c>
      <c r="F46" s="89">
        <v>6242</v>
      </c>
      <c r="G46" s="90">
        <v>6479</v>
      </c>
      <c r="J46" s="52">
        <v>2</v>
      </c>
      <c r="K46" s="53">
        <f t="shared" si="5"/>
        <v>399</v>
      </c>
      <c r="L46" s="91">
        <v>187</v>
      </c>
      <c r="M46" s="92">
        <v>212</v>
      </c>
      <c r="N46" s="52">
        <v>27</v>
      </c>
      <c r="O46" s="53">
        <f t="shared" si="6"/>
        <v>651</v>
      </c>
      <c r="P46" s="91">
        <v>340</v>
      </c>
      <c r="Q46" s="92">
        <v>311</v>
      </c>
      <c r="R46" s="52">
        <v>52</v>
      </c>
      <c r="S46" s="53">
        <f t="shared" si="7"/>
        <v>838</v>
      </c>
      <c r="T46" s="91">
        <v>443</v>
      </c>
      <c r="U46" s="92">
        <v>395</v>
      </c>
      <c r="V46" s="52">
        <v>77</v>
      </c>
      <c r="W46" s="53">
        <f t="shared" si="8"/>
        <v>555</v>
      </c>
      <c r="X46" s="91">
        <v>232</v>
      </c>
      <c r="Y46" s="92">
        <v>323</v>
      </c>
    </row>
    <row r="47" spans="1:25" ht="26.1" customHeight="1">
      <c r="B47" s="141" t="s">
        <v>12</v>
      </c>
      <c r="C47" s="135"/>
      <c r="D47" s="4">
        <f t="shared" si="9"/>
        <v>209</v>
      </c>
      <c r="E47" s="88">
        <v>104</v>
      </c>
      <c r="F47" s="89">
        <v>105</v>
      </c>
      <c r="G47" s="90">
        <v>112</v>
      </c>
      <c r="J47" s="52">
        <v>3</v>
      </c>
      <c r="K47" s="53">
        <f t="shared" si="5"/>
        <v>383</v>
      </c>
      <c r="L47" s="91">
        <v>203</v>
      </c>
      <c r="M47" s="92">
        <v>180</v>
      </c>
      <c r="N47" s="52">
        <v>28</v>
      </c>
      <c r="O47" s="53">
        <f t="shared" si="6"/>
        <v>629</v>
      </c>
      <c r="P47" s="91">
        <v>346</v>
      </c>
      <c r="Q47" s="92">
        <v>283</v>
      </c>
      <c r="R47" s="52">
        <v>53</v>
      </c>
      <c r="S47" s="53">
        <f t="shared" si="7"/>
        <v>732</v>
      </c>
      <c r="T47" s="91">
        <v>383</v>
      </c>
      <c r="U47" s="92">
        <v>349</v>
      </c>
      <c r="V47" s="52">
        <v>78</v>
      </c>
      <c r="W47" s="53">
        <f t="shared" si="8"/>
        <v>456</v>
      </c>
      <c r="X47" s="91">
        <v>194</v>
      </c>
      <c r="Y47" s="92">
        <v>262</v>
      </c>
    </row>
    <row r="48" spans="1:25" ht="26.1" customHeight="1">
      <c r="B48" s="141" t="s">
        <v>13</v>
      </c>
      <c r="C48" s="135"/>
      <c r="D48" s="4">
        <f t="shared" si="9"/>
        <v>1937</v>
      </c>
      <c r="E48" s="88">
        <v>956</v>
      </c>
      <c r="F48" s="89">
        <v>981</v>
      </c>
      <c r="G48" s="90">
        <v>1025</v>
      </c>
      <c r="J48" s="52">
        <v>4</v>
      </c>
      <c r="K48" s="53">
        <f t="shared" si="5"/>
        <v>376</v>
      </c>
      <c r="L48" s="91">
        <v>195</v>
      </c>
      <c r="M48" s="92">
        <v>181</v>
      </c>
      <c r="N48" s="52">
        <v>29</v>
      </c>
      <c r="O48" s="53">
        <f t="shared" si="6"/>
        <v>616</v>
      </c>
      <c r="P48" s="91">
        <v>328</v>
      </c>
      <c r="Q48" s="92">
        <v>288</v>
      </c>
      <c r="R48" s="52">
        <v>54</v>
      </c>
      <c r="S48" s="53">
        <f t="shared" si="7"/>
        <v>696</v>
      </c>
      <c r="T48" s="91">
        <v>363</v>
      </c>
      <c r="U48" s="92">
        <v>333</v>
      </c>
      <c r="V48" s="52">
        <v>79</v>
      </c>
      <c r="W48" s="53">
        <f t="shared" si="8"/>
        <v>491</v>
      </c>
      <c r="X48" s="91">
        <v>223</v>
      </c>
      <c r="Y48" s="92">
        <v>268</v>
      </c>
    </row>
    <row r="49" spans="2:25" ht="26.1" customHeight="1">
      <c r="B49" s="136" t="s">
        <v>14</v>
      </c>
      <c r="C49" s="135"/>
      <c r="D49" s="4">
        <f t="shared" si="9"/>
        <v>2829</v>
      </c>
      <c r="E49" s="88">
        <v>1384</v>
      </c>
      <c r="F49" s="89">
        <v>1445</v>
      </c>
      <c r="G49" s="90">
        <v>1475</v>
      </c>
      <c r="J49" s="48" t="s">
        <v>47</v>
      </c>
      <c r="K49" s="56">
        <f t="shared" si="5"/>
        <v>2023</v>
      </c>
      <c r="L49" s="56">
        <f>L50+L51+L52+L53+L54</f>
        <v>1019</v>
      </c>
      <c r="M49" s="57">
        <f>M50+M51+M52+M53+M54</f>
        <v>1004</v>
      </c>
      <c r="N49" s="51" t="s">
        <v>48</v>
      </c>
      <c r="O49" s="56">
        <f t="shared" si="6"/>
        <v>3162</v>
      </c>
      <c r="P49" s="56">
        <f>P50+P51+P52+P53+P54</f>
        <v>1738</v>
      </c>
      <c r="Q49" s="57">
        <f>Q50+Q51+Q52+Q53+Q54</f>
        <v>1424</v>
      </c>
      <c r="R49" s="58" t="s">
        <v>49</v>
      </c>
      <c r="S49" s="56">
        <f t="shared" si="7"/>
        <v>3627</v>
      </c>
      <c r="T49" s="56">
        <f>T50+T51+T52+T53+T54</f>
        <v>1843</v>
      </c>
      <c r="U49" s="57">
        <f>U50+U51+U52+U53+U54</f>
        <v>1784</v>
      </c>
      <c r="V49" s="51" t="s">
        <v>50</v>
      </c>
      <c r="W49" s="56">
        <f t="shared" si="8"/>
        <v>2112</v>
      </c>
      <c r="X49" s="56">
        <f>X50+X51+X52+X53+X54</f>
        <v>836</v>
      </c>
      <c r="Y49" s="57">
        <f>Y50+Y51+Y52+Y53+Y54</f>
        <v>1276</v>
      </c>
    </row>
    <row r="50" spans="2:25" ht="26.1" customHeight="1">
      <c r="B50" s="144" t="s">
        <v>15</v>
      </c>
      <c r="C50" s="143"/>
      <c r="D50" s="4">
        <f t="shared" si="9"/>
        <v>1345</v>
      </c>
      <c r="E50" s="88">
        <v>674</v>
      </c>
      <c r="F50" s="89">
        <v>671</v>
      </c>
      <c r="G50" s="90">
        <v>769</v>
      </c>
      <c r="J50" s="59">
        <v>5</v>
      </c>
      <c r="K50" s="53">
        <f t="shared" si="5"/>
        <v>389</v>
      </c>
      <c r="L50" s="91">
        <v>200</v>
      </c>
      <c r="M50" s="92">
        <v>189</v>
      </c>
      <c r="N50" s="52">
        <v>30</v>
      </c>
      <c r="O50" s="53">
        <f t="shared" si="6"/>
        <v>635</v>
      </c>
      <c r="P50" s="91">
        <v>337</v>
      </c>
      <c r="Q50" s="92">
        <v>298</v>
      </c>
      <c r="R50" s="52">
        <v>55</v>
      </c>
      <c r="S50" s="53">
        <f t="shared" si="7"/>
        <v>744</v>
      </c>
      <c r="T50" s="91">
        <v>368</v>
      </c>
      <c r="U50" s="92">
        <v>376</v>
      </c>
      <c r="V50" s="52">
        <v>80</v>
      </c>
      <c r="W50" s="53">
        <f t="shared" si="8"/>
        <v>470</v>
      </c>
      <c r="X50" s="91">
        <v>210</v>
      </c>
      <c r="Y50" s="92">
        <v>260</v>
      </c>
    </row>
    <row r="51" spans="2:25" ht="26.1" customHeight="1">
      <c r="B51" s="136" t="s">
        <v>16</v>
      </c>
      <c r="C51" s="135"/>
      <c r="D51" s="4">
        <f t="shared" si="9"/>
        <v>1084</v>
      </c>
      <c r="E51" s="88">
        <v>514</v>
      </c>
      <c r="F51" s="89">
        <v>570</v>
      </c>
      <c r="G51" s="90">
        <v>576</v>
      </c>
      <c r="J51" s="59">
        <v>6</v>
      </c>
      <c r="K51" s="53">
        <f t="shared" si="5"/>
        <v>409</v>
      </c>
      <c r="L51" s="91">
        <v>196</v>
      </c>
      <c r="M51" s="92">
        <v>213</v>
      </c>
      <c r="N51" s="52">
        <v>31</v>
      </c>
      <c r="O51" s="53">
        <f t="shared" si="6"/>
        <v>589</v>
      </c>
      <c r="P51" s="91">
        <v>341</v>
      </c>
      <c r="Q51" s="92">
        <v>248</v>
      </c>
      <c r="R51" s="52">
        <v>56</v>
      </c>
      <c r="S51" s="53">
        <f t="shared" si="7"/>
        <v>730</v>
      </c>
      <c r="T51" s="91">
        <v>362</v>
      </c>
      <c r="U51" s="92">
        <v>368</v>
      </c>
      <c r="V51" s="52">
        <v>81</v>
      </c>
      <c r="W51" s="53">
        <f t="shared" si="8"/>
        <v>445</v>
      </c>
      <c r="X51" s="91">
        <v>172</v>
      </c>
      <c r="Y51" s="92">
        <v>273</v>
      </c>
    </row>
    <row r="52" spans="2:25" ht="26.1" customHeight="1">
      <c r="B52" s="145" t="s">
        <v>93</v>
      </c>
      <c r="C52" s="143"/>
      <c r="D52" s="4">
        <f t="shared" si="9"/>
        <v>1077</v>
      </c>
      <c r="E52" s="88">
        <v>568</v>
      </c>
      <c r="F52" s="89">
        <v>509</v>
      </c>
      <c r="G52" s="90">
        <v>507</v>
      </c>
      <c r="J52" s="59">
        <v>7</v>
      </c>
      <c r="K52" s="53">
        <f t="shared" si="5"/>
        <v>393</v>
      </c>
      <c r="L52" s="91">
        <v>198</v>
      </c>
      <c r="M52" s="92">
        <v>195</v>
      </c>
      <c r="N52" s="52">
        <v>32</v>
      </c>
      <c r="O52" s="53">
        <f t="shared" si="6"/>
        <v>635</v>
      </c>
      <c r="P52" s="91">
        <v>358</v>
      </c>
      <c r="Q52" s="92">
        <v>277</v>
      </c>
      <c r="R52" s="52">
        <v>57</v>
      </c>
      <c r="S52" s="53">
        <f t="shared" si="7"/>
        <v>728</v>
      </c>
      <c r="T52" s="91">
        <v>361</v>
      </c>
      <c r="U52" s="92">
        <v>367</v>
      </c>
      <c r="V52" s="52">
        <v>82</v>
      </c>
      <c r="W52" s="53">
        <f t="shared" si="8"/>
        <v>429</v>
      </c>
      <c r="X52" s="91">
        <v>174</v>
      </c>
      <c r="Y52" s="92">
        <v>255</v>
      </c>
    </row>
    <row r="53" spans="2:25" ht="26.1" customHeight="1">
      <c r="B53" s="136" t="s">
        <v>17</v>
      </c>
      <c r="C53" s="135"/>
      <c r="D53" s="4">
        <f t="shared" si="9"/>
        <v>1123</v>
      </c>
      <c r="E53" s="88">
        <v>564</v>
      </c>
      <c r="F53" s="89">
        <v>559</v>
      </c>
      <c r="G53" s="90">
        <v>483</v>
      </c>
      <c r="J53" s="59">
        <v>8</v>
      </c>
      <c r="K53" s="53">
        <f t="shared" si="5"/>
        <v>436</v>
      </c>
      <c r="L53" s="91">
        <v>227</v>
      </c>
      <c r="M53" s="92">
        <v>209</v>
      </c>
      <c r="N53" s="52">
        <v>33</v>
      </c>
      <c r="O53" s="53">
        <f t="shared" si="6"/>
        <v>637</v>
      </c>
      <c r="P53" s="91">
        <v>334</v>
      </c>
      <c r="Q53" s="92">
        <v>303</v>
      </c>
      <c r="R53" s="52">
        <v>58</v>
      </c>
      <c r="S53" s="53">
        <f t="shared" si="7"/>
        <v>715</v>
      </c>
      <c r="T53" s="91">
        <v>369</v>
      </c>
      <c r="U53" s="92">
        <v>346</v>
      </c>
      <c r="V53" s="52">
        <v>83</v>
      </c>
      <c r="W53" s="53">
        <f t="shared" si="8"/>
        <v>403</v>
      </c>
      <c r="X53" s="91">
        <v>155</v>
      </c>
      <c r="Y53" s="92">
        <v>248</v>
      </c>
    </row>
    <row r="54" spans="2:25" ht="26.1" customHeight="1">
      <c r="B54" s="134" t="s">
        <v>93</v>
      </c>
      <c r="C54" s="135"/>
      <c r="D54" s="4">
        <f t="shared" si="9"/>
        <v>2031</v>
      </c>
      <c r="E54" s="88">
        <v>1055</v>
      </c>
      <c r="F54" s="89">
        <v>976</v>
      </c>
      <c r="G54" s="90">
        <v>1110</v>
      </c>
      <c r="J54" s="59">
        <v>9</v>
      </c>
      <c r="K54" s="53">
        <f t="shared" si="5"/>
        <v>396</v>
      </c>
      <c r="L54" s="91">
        <v>198</v>
      </c>
      <c r="M54" s="92">
        <v>198</v>
      </c>
      <c r="N54" s="52">
        <v>34</v>
      </c>
      <c r="O54" s="53">
        <f t="shared" si="6"/>
        <v>666</v>
      </c>
      <c r="P54" s="91">
        <v>368</v>
      </c>
      <c r="Q54" s="92">
        <v>298</v>
      </c>
      <c r="R54" s="52">
        <v>59</v>
      </c>
      <c r="S54" s="53">
        <f t="shared" si="7"/>
        <v>710</v>
      </c>
      <c r="T54" s="91">
        <v>383</v>
      </c>
      <c r="U54" s="92">
        <v>327</v>
      </c>
      <c r="V54" s="52">
        <v>84</v>
      </c>
      <c r="W54" s="53">
        <f t="shared" si="8"/>
        <v>365</v>
      </c>
      <c r="X54" s="91">
        <v>125</v>
      </c>
      <c r="Y54" s="92">
        <v>240</v>
      </c>
    </row>
    <row r="55" spans="2:25" ht="26.1" customHeight="1">
      <c r="B55" s="134" t="s">
        <v>94</v>
      </c>
      <c r="C55" s="135"/>
      <c r="D55" s="4">
        <f t="shared" si="9"/>
        <v>1377</v>
      </c>
      <c r="E55" s="88">
        <v>705</v>
      </c>
      <c r="F55" s="89">
        <v>672</v>
      </c>
      <c r="G55" s="90">
        <v>662</v>
      </c>
      <c r="J55" s="51" t="s">
        <v>51</v>
      </c>
      <c r="K55" s="56">
        <f t="shared" si="5"/>
        <v>2112</v>
      </c>
      <c r="L55" s="56">
        <f>L56+L57+L58+L59+L60</f>
        <v>1065</v>
      </c>
      <c r="M55" s="57">
        <f>M56+M57+M58+M59+M60</f>
        <v>1047</v>
      </c>
      <c r="N55" s="51" t="s">
        <v>52</v>
      </c>
      <c r="O55" s="56">
        <f t="shared" si="6"/>
        <v>3289</v>
      </c>
      <c r="P55" s="56">
        <f>P56+P57+P58+P59+P60</f>
        <v>1770</v>
      </c>
      <c r="Q55" s="57">
        <f>Q56+Q57+Q58+Q59+Q60</f>
        <v>1519</v>
      </c>
      <c r="R55" s="51" t="s">
        <v>53</v>
      </c>
      <c r="S55" s="56">
        <f t="shared" si="7"/>
        <v>3594</v>
      </c>
      <c r="T55" s="56">
        <f>T56+T57+T58+T59+T60</f>
        <v>1894</v>
      </c>
      <c r="U55" s="57">
        <f>U56+U57+U58+U59+U60</f>
        <v>1700</v>
      </c>
      <c r="V55" s="51" t="s">
        <v>54</v>
      </c>
      <c r="W55" s="56">
        <f t="shared" si="8"/>
        <v>1278</v>
      </c>
      <c r="X55" s="56">
        <f>X56+X57+X58+X59+X60</f>
        <v>394</v>
      </c>
      <c r="Y55" s="57">
        <f>Y56+Y57+Y58+Y59+Y60</f>
        <v>884</v>
      </c>
    </row>
    <row r="56" spans="2:25" ht="26.1" customHeight="1">
      <c r="B56" s="136" t="s">
        <v>18</v>
      </c>
      <c r="C56" s="135"/>
      <c r="D56" s="4">
        <f t="shared" si="9"/>
        <v>3359</v>
      </c>
      <c r="E56" s="88">
        <v>1698</v>
      </c>
      <c r="F56" s="89">
        <v>1661</v>
      </c>
      <c r="G56" s="90">
        <v>1577</v>
      </c>
      <c r="J56" s="52">
        <v>10</v>
      </c>
      <c r="K56" s="53">
        <f t="shared" si="5"/>
        <v>386</v>
      </c>
      <c r="L56" s="91">
        <v>174</v>
      </c>
      <c r="M56" s="92">
        <v>212</v>
      </c>
      <c r="N56" s="52">
        <v>35</v>
      </c>
      <c r="O56" s="53">
        <f t="shared" si="6"/>
        <v>623</v>
      </c>
      <c r="P56" s="91">
        <v>315</v>
      </c>
      <c r="Q56" s="92">
        <v>308</v>
      </c>
      <c r="R56" s="52">
        <v>60</v>
      </c>
      <c r="S56" s="53">
        <f t="shared" si="7"/>
        <v>699</v>
      </c>
      <c r="T56" s="91">
        <v>368</v>
      </c>
      <c r="U56" s="92">
        <v>331</v>
      </c>
      <c r="V56" s="52">
        <v>85</v>
      </c>
      <c r="W56" s="53">
        <f t="shared" si="8"/>
        <v>315</v>
      </c>
      <c r="X56" s="91">
        <v>114</v>
      </c>
      <c r="Y56" s="92">
        <v>201</v>
      </c>
    </row>
    <row r="57" spans="2:25" ht="26.1" customHeight="1">
      <c r="B57" s="134" t="s">
        <v>95</v>
      </c>
      <c r="C57" s="135"/>
      <c r="D57" s="4">
        <f t="shared" si="9"/>
        <v>2454</v>
      </c>
      <c r="E57" s="88">
        <v>1223</v>
      </c>
      <c r="F57" s="89">
        <v>1231</v>
      </c>
      <c r="G57" s="90">
        <v>1254</v>
      </c>
      <c r="J57" s="52">
        <v>11</v>
      </c>
      <c r="K57" s="53">
        <f t="shared" si="5"/>
        <v>400</v>
      </c>
      <c r="L57" s="91">
        <v>212</v>
      </c>
      <c r="M57" s="92">
        <v>188</v>
      </c>
      <c r="N57" s="52">
        <v>36</v>
      </c>
      <c r="O57" s="53">
        <f t="shared" si="6"/>
        <v>659</v>
      </c>
      <c r="P57" s="91">
        <v>357</v>
      </c>
      <c r="Q57" s="92">
        <v>302</v>
      </c>
      <c r="R57" s="52">
        <v>61</v>
      </c>
      <c r="S57" s="53">
        <f t="shared" si="7"/>
        <v>763</v>
      </c>
      <c r="T57" s="91">
        <v>401</v>
      </c>
      <c r="U57" s="92">
        <v>362</v>
      </c>
      <c r="V57" s="52">
        <v>86</v>
      </c>
      <c r="W57" s="53">
        <f t="shared" si="8"/>
        <v>304</v>
      </c>
      <c r="X57" s="91">
        <v>96</v>
      </c>
      <c r="Y57" s="92">
        <v>208</v>
      </c>
    </row>
    <row r="58" spans="2:25" ht="26.1" customHeight="1">
      <c r="B58" s="136" t="s">
        <v>19</v>
      </c>
      <c r="C58" s="135"/>
      <c r="D58" s="4">
        <f t="shared" si="9"/>
        <v>1442</v>
      </c>
      <c r="E58" s="88">
        <v>729</v>
      </c>
      <c r="F58" s="89">
        <v>713</v>
      </c>
      <c r="G58" s="90">
        <v>710</v>
      </c>
      <c r="J58" s="52">
        <v>12</v>
      </c>
      <c r="K58" s="53">
        <f t="shared" si="5"/>
        <v>401</v>
      </c>
      <c r="L58" s="91">
        <v>198</v>
      </c>
      <c r="M58" s="92">
        <v>203</v>
      </c>
      <c r="N58" s="52">
        <v>37</v>
      </c>
      <c r="O58" s="53">
        <f t="shared" si="6"/>
        <v>648</v>
      </c>
      <c r="P58" s="91">
        <v>357</v>
      </c>
      <c r="Q58" s="92">
        <v>291</v>
      </c>
      <c r="R58" s="52">
        <v>62</v>
      </c>
      <c r="S58" s="53">
        <f t="shared" si="7"/>
        <v>703</v>
      </c>
      <c r="T58" s="91">
        <v>377</v>
      </c>
      <c r="U58" s="92">
        <v>326</v>
      </c>
      <c r="V58" s="52">
        <v>87</v>
      </c>
      <c r="W58" s="53">
        <f t="shared" si="8"/>
        <v>258</v>
      </c>
      <c r="X58" s="91">
        <v>60</v>
      </c>
      <c r="Y58" s="92">
        <v>198</v>
      </c>
    </row>
    <row r="59" spans="2:25" ht="26.1" customHeight="1">
      <c r="B59" s="134" t="s">
        <v>93</v>
      </c>
      <c r="C59" s="135"/>
      <c r="D59" s="4">
        <f t="shared" si="9"/>
        <v>1045</v>
      </c>
      <c r="E59" s="88">
        <v>527</v>
      </c>
      <c r="F59" s="89">
        <v>518</v>
      </c>
      <c r="G59" s="90">
        <v>500</v>
      </c>
      <c r="J59" s="52">
        <v>13</v>
      </c>
      <c r="K59" s="53">
        <f t="shared" si="5"/>
        <v>449</v>
      </c>
      <c r="L59" s="91">
        <v>231</v>
      </c>
      <c r="M59" s="92">
        <v>218</v>
      </c>
      <c r="N59" s="52">
        <v>38</v>
      </c>
      <c r="O59" s="53">
        <f t="shared" si="6"/>
        <v>679</v>
      </c>
      <c r="P59" s="91">
        <v>374</v>
      </c>
      <c r="Q59" s="92">
        <v>305</v>
      </c>
      <c r="R59" s="52">
        <v>63</v>
      </c>
      <c r="S59" s="53">
        <f t="shared" si="7"/>
        <v>690</v>
      </c>
      <c r="T59" s="91">
        <v>354</v>
      </c>
      <c r="U59" s="92">
        <v>336</v>
      </c>
      <c r="V59" s="52">
        <v>88</v>
      </c>
      <c r="W59" s="53">
        <f t="shared" si="8"/>
        <v>206</v>
      </c>
      <c r="X59" s="91">
        <v>68</v>
      </c>
      <c r="Y59" s="92">
        <v>138</v>
      </c>
    </row>
    <row r="60" spans="2:25" ht="26.1" customHeight="1">
      <c r="B60" s="134" t="s">
        <v>94</v>
      </c>
      <c r="C60" s="135"/>
      <c r="D60" s="4">
        <f t="shared" si="9"/>
        <v>1743</v>
      </c>
      <c r="E60" s="88">
        <v>884</v>
      </c>
      <c r="F60" s="89">
        <v>859</v>
      </c>
      <c r="G60" s="90">
        <v>817</v>
      </c>
      <c r="J60" s="52">
        <v>14</v>
      </c>
      <c r="K60" s="53">
        <f t="shared" si="5"/>
        <v>476</v>
      </c>
      <c r="L60" s="91">
        <v>250</v>
      </c>
      <c r="M60" s="92">
        <v>226</v>
      </c>
      <c r="N60" s="52">
        <v>39</v>
      </c>
      <c r="O60" s="53">
        <f t="shared" si="6"/>
        <v>680</v>
      </c>
      <c r="P60" s="91">
        <v>367</v>
      </c>
      <c r="Q60" s="92">
        <v>313</v>
      </c>
      <c r="R60" s="52">
        <v>64</v>
      </c>
      <c r="S60" s="53">
        <f t="shared" si="7"/>
        <v>739</v>
      </c>
      <c r="T60" s="91">
        <v>394</v>
      </c>
      <c r="U60" s="92">
        <v>345</v>
      </c>
      <c r="V60" s="52">
        <v>89</v>
      </c>
      <c r="W60" s="53">
        <f t="shared" si="8"/>
        <v>195</v>
      </c>
      <c r="X60" s="91">
        <v>56</v>
      </c>
      <c r="Y60" s="92">
        <v>139</v>
      </c>
    </row>
    <row r="61" spans="2:25" ht="26.1" customHeight="1">
      <c r="B61" s="134" t="s">
        <v>96</v>
      </c>
      <c r="C61" s="135"/>
      <c r="D61" s="4">
        <f t="shared" si="9"/>
        <v>1510</v>
      </c>
      <c r="E61" s="88">
        <v>740</v>
      </c>
      <c r="F61" s="89">
        <v>770</v>
      </c>
      <c r="G61" s="90">
        <v>952</v>
      </c>
      <c r="J61" s="51" t="s">
        <v>55</v>
      </c>
      <c r="K61" s="56">
        <f t="shared" si="5"/>
        <v>2432</v>
      </c>
      <c r="L61" s="56">
        <f>L62+L63+L64+L65+L66</f>
        <v>1256</v>
      </c>
      <c r="M61" s="57">
        <f>M62+M63+M64+M65+M66</f>
        <v>1176</v>
      </c>
      <c r="N61" s="51" t="s">
        <v>56</v>
      </c>
      <c r="O61" s="56">
        <f t="shared" si="6"/>
        <v>4069</v>
      </c>
      <c r="P61" s="56">
        <f>P62+P63+P64+P65+P66</f>
        <v>2172</v>
      </c>
      <c r="Q61" s="57">
        <f>Q62+Q63+Q64+Q65+Q66</f>
        <v>1897</v>
      </c>
      <c r="R61" s="51" t="s">
        <v>57</v>
      </c>
      <c r="S61" s="56">
        <f t="shared" si="7"/>
        <v>4339</v>
      </c>
      <c r="T61" s="56">
        <f>T62+T63+T64+T65+T66</f>
        <v>2187</v>
      </c>
      <c r="U61" s="57">
        <f>U62+U63+U64+U65+U66</f>
        <v>2152</v>
      </c>
      <c r="V61" s="51" t="s">
        <v>58</v>
      </c>
      <c r="W61" s="56">
        <f t="shared" si="8"/>
        <v>571</v>
      </c>
      <c r="X61" s="56">
        <f>X62+X63+X64+X65+X66</f>
        <v>134</v>
      </c>
      <c r="Y61" s="57">
        <f>Y62+Y63+Y64+Y65+Y66</f>
        <v>437</v>
      </c>
    </row>
    <row r="62" spans="2:25" ht="26.1" customHeight="1">
      <c r="B62" s="136" t="s">
        <v>20</v>
      </c>
      <c r="C62" s="135"/>
      <c r="D62" s="4">
        <f t="shared" si="9"/>
        <v>331</v>
      </c>
      <c r="E62" s="88">
        <v>166</v>
      </c>
      <c r="F62" s="89">
        <v>165</v>
      </c>
      <c r="G62" s="90">
        <v>159</v>
      </c>
      <c r="J62" s="52">
        <v>15</v>
      </c>
      <c r="K62" s="53">
        <f t="shared" si="5"/>
        <v>446</v>
      </c>
      <c r="L62" s="91">
        <v>219</v>
      </c>
      <c r="M62" s="92">
        <v>227</v>
      </c>
      <c r="N62" s="52">
        <v>40</v>
      </c>
      <c r="O62" s="53">
        <f t="shared" si="6"/>
        <v>728</v>
      </c>
      <c r="P62" s="91">
        <v>359</v>
      </c>
      <c r="Q62" s="92">
        <v>369</v>
      </c>
      <c r="R62" s="52">
        <v>65</v>
      </c>
      <c r="S62" s="53">
        <f t="shared" si="7"/>
        <v>832</v>
      </c>
      <c r="T62" s="91">
        <v>446</v>
      </c>
      <c r="U62" s="92">
        <v>386</v>
      </c>
      <c r="V62" s="52">
        <v>90</v>
      </c>
      <c r="W62" s="53">
        <f t="shared" si="8"/>
        <v>179</v>
      </c>
      <c r="X62" s="91">
        <v>49</v>
      </c>
      <c r="Y62" s="92">
        <v>130</v>
      </c>
    </row>
    <row r="63" spans="2:25" ht="26.1" customHeight="1" thickBot="1">
      <c r="B63" s="137" t="s">
        <v>21</v>
      </c>
      <c r="C63" s="138"/>
      <c r="D63" s="5">
        <f t="shared" si="9"/>
        <v>58</v>
      </c>
      <c r="E63" s="88">
        <v>18</v>
      </c>
      <c r="F63" s="89">
        <v>40</v>
      </c>
      <c r="G63" s="90">
        <v>25</v>
      </c>
      <c r="J63" s="52">
        <v>16</v>
      </c>
      <c r="K63" s="53">
        <f t="shared" si="5"/>
        <v>485</v>
      </c>
      <c r="L63" s="91">
        <v>245</v>
      </c>
      <c r="M63" s="92">
        <v>240</v>
      </c>
      <c r="N63" s="52">
        <v>41</v>
      </c>
      <c r="O63" s="53">
        <f t="shared" si="6"/>
        <v>735</v>
      </c>
      <c r="P63" s="91">
        <v>401</v>
      </c>
      <c r="Q63" s="92">
        <v>334</v>
      </c>
      <c r="R63" s="52">
        <v>66</v>
      </c>
      <c r="S63" s="53">
        <f t="shared" si="7"/>
        <v>840</v>
      </c>
      <c r="T63" s="91">
        <v>393</v>
      </c>
      <c r="U63" s="92">
        <v>447</v>
      </c>
      <c r="V63" s="52">
        <v>91</v>
      </c>
      <c r="W63" s="53">
        <f t="shared" si="8"/>
        <v>113</v>
      </c>
      <c r="X63" s="91">
        <v>31</v>
      </c>
      <c r="Y63" s="92">
        <v>82</v>
      </c>
    </row>
    <row r="64" spans="2:25" ht="26.1" customHeight="1" thickTop="1" thickBot="1">
      <c r="B64" s="139" t="s">
        <v>22</v>
      </c>
      <c r="C64" s="140"/>
      <c r="D64" s="6">
        <f>SUM(D44:D63)</f>
        <v>55066</v>
      </c>
      <c r="E64" s="6">
        <f>SUM(E44:E63)</f>
        <v>27554</v>
      </c>
      <c r="F64" s="39">
        <f>SUM(F44:F63)</f>
        <v>27512</v>
      </c>
      <c r="G64" s="7">
        <f>SUM(G44:G63)</f>
        <v>27923</v>
      </c>
      <c r="J64" s="52">
        <v>17</v>
      </c>
      <c r="K64" s="53">
        <f t="shared" si="5"/>
        <v>457</v>
      </c>
      <c r="L64" s="91">
        <v>238</v>
      </c>
      <c r="M64" s="92">
        <v>219</v>
      </c>
      <c r="N64" s="52">
        <v>42</v>
      </c>
      <c r="O64" s="53">
        <f t="shared" si="6"/>
        <v>826</v>
      </c>
      <c r="P64" s="91">
        <v>451</v>
      </c>
      <c r="Q64" s="92">
        <v>375</v>
      </c>
      <c r="R64" s="52">
        <v>67</v>
      </c>
      <c r="S64" s="53">
        <f t="shared" si="7"/>
        <v>853</v>
      </c>
      <c r="T64" s="91">
        <v>440</v>
      </c>
      <c r="U64" s="92">
        <v>413</v>
      </c>
      <c r="V64" s="52">
        <v>92</v>
      </c>
      <c r="W64" s="53">
        <f t="shared" si="8"/>
        <v>105</v>
      </c>
      <c r="X64" s="91">
        <v>23</v>
      </c>
      <c r="Y64" s="92">
        <v>82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491</v>
      </c>
      <c r="L65" s="91">
        <v>265</v>
      </c>
      <c r="M65" s="92">
        <v>226</v>
      </c>
      <c r="N65" s="52">
        <v>43</v>
      </c>
      <c r="O65" s="53">
        <f t="shared" si="6"/>
        <v>839</v>
      </c>
      <c r="P65" s="91">
        <v>460</v>
      </c>
      <c r="Q65" s="92">
        <v>379</v>
      </c>
      <c r="R65" s="52">
        <v>68</v>
      </c>
      <c r="S65" s="53">
        <f t="shared" si="7"/>
        <v>890</v>
      </c>
      <c r="T65" s="91">
        <v>439</v>
      </c>
      <c r="U65" s="92">
        <v>451</v>
      </c>
      <c r="V65" s="52">
        <v>93</v>
      </c>
      <c r="W65" s="53">
        <f t="shared" si="8"/>
        <v>92</v>
      </c>
      <c r="X65" s="91">
        <v>18</v>
      </c>
      <c r="Y65" s="92">
        <v>74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553</v>
      </c>
      <c r="L66" s="91">
        <v>289</v>
      </c>
      <c r="M66" s="92">
        <v>264</v>
      </c>
      <c r="N66" s="52">
        <v>44</v>
      </c>
      <c r="O66" s="53">
        <f t="shared" si="6"/>
        <v>941</v>
      </c>
      <c r="P66" s="91">
        <v>501</v>
      </c>
      <c r="Q66" s="92">
        <v>440</v>
      </c>
      <c r="R66" s="52">
        <v>69</v>
      </c>
      <c r="S66" s="53">
        <f t="shared" si="7"/>
        <v>924</v>
      </c>
      <c r="T66" s="91">
        <v>469</v>
      </c>
      <c r="U66" s="92">
        <v>455</v>
      </c>
      <c r="V66" s="52">
        <v>94</v>
      </c>
      <c r="W66" s="53">
        <f t="shared" si="8"/>
        <v>82</v>
      </c>
      <c r="X66" s="91">
        <v>13</v>
      </c>
      <c r="Y66" s="92">
        <v>69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3037</v>
      </c>
      <c r="L67" s="56">
        <f>L68+L69+L70+L71+L72</f>
        <v>1542</v>
      </c>
      <c r="M67" s="57">
        <f>M68+M69+M70+M71+M72</f>
        <v>1495</v>
      </c>
      <c r="N67" s="51" t="s">
        <v>60</v>
      </c>
      <c r="O67" s="56">
        <f t="shared" si="6"/>
        <v>4368</v>
      </c>
      <c r="P67" s="56">
        <f>P68+P69+P70+P71+P72</f>
        <v>2319</v>
      </c>
      <c r="Q67" s="57">
        <f>Q68+Q69+Q70+Q71+Q72</f>
        <v>2049</v>
      </c>
      <c r="R67" s="51" t="s">
        <v>61</v>
      </c>
      <c r="S67" s="56">
        <f t="shared" si="7"/>
        <v>3204</v>
      </c>
      <c r="T67" s="56">
        <f>T68+T69+T70+T71+T72</f>
        <v>1501</v>
      </c>
      <c r="U67" s="57">
        <f>U68+U69+U70+U71+U72</f>
        <v>1703</v>
      </c>
      <c r="V67" s="51" t="s">
        <v>62</v>
      </c>
      <c r="W67" s="56">
        <f t="shared" si="8"/>
        <v>159</v>
      </c>
      <c r="X67" s="56">
        <f>X68+X69+X70+X71+X72</f>
        <v>23</v>
      </c>
      <c r="Y67" s="57">
        <f>Y68+Y69+Y70+Y71+Y72</f>
        <v>136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552</v>
      </c>
      <c r="L68" s="91">
        <v>293</v>
      </c>
      <c r="M68" s="92">
        <v>259</v>
      </c>
      <c r="N68" s="52">
        <v>45</v>
      </c>
      <c r="O68" s="53">
        <f t="shared" si="6"/>
        <v>903</v>
      </c>
      <c r="P68" s="91">
        <v>468</v>
      </c>
      <c r="Q68" s="92">
        <v>435</v>
      </c>
      <c r="R68" s="52">
        <v>70</v>
      </c>
      <c r="S68" s="53">
        <f t="shared" si="7"/>
        <v>697</v>
      </c>
      <c r="T68" s="91">
        <v>325</v>
      </c>
      <c r="U68" s="92">
        <v>372</v>
      </c>
      <c r="V68" s="52">
        <v>95</v>
      </c>
      <c r="W68" s="53">
        <f t="shared" si="8"/>
        <v>51</v>
      </c>
      <c r="X68" s="91">
        <v>7</v>
      </c>
      <c r="Y68" s="92">
        <v>44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578</v>
      </c>
      <c r="L69" s="91">
        <v>283</v>
      </c>
      <c r="M69" s="92">
        <v>295</v>
      </c>
      <c r="N69" s="52">
        <v>46</v>
      </c>
      <c r="O69" s="53">
        <f t="shared" si="6"/>
        <v>853</v>
      </c>
      <c r="P69" s="91">
        <v>455</v>
      </c>
      <c r="Q69" s="92">
        <v>398</v>
      </c>
      <c r="R69" s="52">
        <v>71</v>
      </c>
      <c r="S69" s="53">
        <f t="shared" si="7"/>
        <v>511</v>
      </c>
      <c r="T69" s="91">
        <v>253</v>
      </c>
      <c r="U69" s="92">
        <v>258</v>
      </c>
      <c r="V69" s="52">
        <v>96</v>
      </c>
      <c r="W69" s="53">
        <f t="shared" si="8"/>
        <v>32</v>
      </c>
      <c r="X69" s="91">
        <v>4</v>
      </c>
      <c r="Y69" s="92">
        <v>28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629</v>
      </c>
      <c r="L70" s="91">
        <v>307</v>
      </c>
      <c r="M70" s="92">
        <v>322</v>
      </c>
      <c r="N70" s="52">
        <v>47</v>
      </c>
      <c r="O70" s="53">
        <f t="shared" si="6"/>
        <v>872</v>
      </c>
      <c r="P70" s="91">
        <v>462</v>
      </c>
      <c r="Q70" s="92">
        <v>410</v>
      </c>
      <c r="R70" s="52">
        <v>72</v>
      </c>
      <c r="S70" s="53">
        <f t="shared" si="7"/>
        <v>598</v>
      </c>
      <c r="T70" s="91">
        <v>275</v>
      </c>
      <c r="U70" s="92">
        <v>323</v>
      </c>
      <c r="V70" s="52">
        <v>97</v>
      </c>
      <c r="W70" s="53">
        <f t="shared" si="8"/>
        <v>29</v>
      </c>
      <c r="X70" s="91">
        <v>2</v>
      </c>
      <c r="Y70" s="92">
        <v>27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645</v>
      </c>
      <c r="L71" s="91">
        <v>329</v>
      </c>
      <c r="M71" s="92">
        <v>316</v>
      </c>
      <c r="N71" s="52">
        <v>48</v>
      </c>
      <c r="O71" s="53">
        <f>P71+Q71</f>
        <v>898</v>
      </c>
      <c r="P71" s="91">
        <v>476</v>
      </c>
      <c r="Q71" s="92">
        <v>422</v>
      </c>
      <c r="R71" s="52">
        <v>73</v>
      </c>
      <c r="S71" s="53">
        <f t="shared" si="7"/>
        <v>725</v>
      </c>
      <c r="T71" s="91">
        <v>337</v>
      </c>
      <c r="U71" s="92">
        <v>388</v>
      </c>
      <c r="V71" s="52">
        <v>98</v>
      </c>
      <c r="W71" s="53">
        <f t="shared" si="8"/>
        <v>29</v>
      </c>
      <c r="X71" s="91">
        <v>6</v>
      </c>
      <c r="Y71" s="92">
        <v>23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633</v>
      </c>
      <c r="L72" s="95">
        <v>330</v>
      </c>
      <c r="M72" s="96">
        <v>303</v>
      </c>
      <c r="N72" s="62">
        <v>49</v>
      </c>
      <c r="O72" s="63">
        <f>P72+Q72</f>
        <v>842</v>
      </c>
      <c r="P72" s="95">
        <v>458</v>
      </c>
      <c r="Q72" s="96">
        <v>384</v>
      </c>
      <c r="R72" s="62">
        <v>74</v>
      </c>
      <c r="S72" s="63">
        <f t="shared" si="7"/>
        <v>673</v>
      </c>
      <c r="T72" s="95">
        <v>311</v>
      </c>
      <c r="U72" s="96">
        <v>362</v>
      </c>
      <c r="V72" s="52">
        <v>99</v>
      </c>
      <c r="W72" s="53">
        <f t="shared" si="8"/>
        <v>18</v>
      </c>
      <c r="X72" s="93">
        <v>4</v>
      </c>
      <c r="Y72" s="94">
        <v>14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33</v>
      </c>
      <c r="X73" s="91">
        <v>4</v>
      </c>
      <c r="Y73" s="92">
        <v>29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55066</v>
      </c>
      <c r="X74" s="124">
        <f>L43+L49+L55+L61+L67+L73+P43+P49+P55+P61+P67+P73+T43+T49+T55+T61+T67+T73+X43+X49+X55+X61+X67+X73</f>
        <v>27554</v>
      </c>
      <c r="Y74" s="126">
        <f>M43+M49+M55+M61+M67+M73+Q43+Q49+Q55+Q61+Q67+Q73+U43+U49+U55+U61+U67+U73+Y43+Y49+Y55+Y61+Y67+Y73</f>
        <v>27512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14463</v>
      </c>
      <c r="P76" s="71">
        <f>T61+T67+X43+X55+X49+X61+X67+X73</f>
        <v>6313</v>
      </c>
      <c r="Q76" s="71">
        <f>U61+U67+Y43+Y49+Y55+Y61+Y67+Y73</f>
        <v>8150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09"/>
      <c r="C79" s="109"/>
      <c r="D79" s="109"/>
      <c r="E79" s="109"/>
      <c r="F79" s="109"/>
      <c r="G79" s="109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平成29年5月1日現在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平成29年5月1日現在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97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90</v>
      </c>
      <c r="E82" s="18" t="s">
        <v>91</v>
      </c>
      <c r="F82" s="17" t="s">
        <v>92</v>
      </c>
      <c r="G82" s="153"/>
      <c r="J82" s="48" t="s">
        <v>43</v>
      </c>
      <c r="K82" s="49">
        <f t="shared" ref="K82:K111" si="10">L82+M82</f>
        <v>103</v>
      </c>
      <c r="L82" s="49">
        <f>L83+L84+L85+L86+L87</f>
        <v>46</v>
      </c>
      <c r="M82" s="50">
        <f>M83+M84+M85+M86+M87</f>
        <v>57</v>
      </c>
      <c r="N82" s="51" t="s">
        <v>44</v>
      </c>
      <c r="O82" s="49">
        <f t="shared" ref="O82:O109" si="11">P82+Q82</f>
        <v>657</v>
      </c>
      <c r="P82" s="49">
        <f>P83+P84+P85+P86+P87</f>
        <v>380</v>
      </c>
      <c r="Q82" s="50">
        <f>Q83+Q84+Q85+Q86+Q87</f>
        <v>277</v>
      </c>
      <c r="R82" s="51" t="s">
        <v>45</v>
      </c>
      <c r="S82" s="49">
        <f t="shared" ref="S82:S111" si="12">T82+U82</f>
        <v>208</v>
      </c>
      <c r="T82" s="49">
        <f>T83+T84+T85+T86+T87</f>
        <v>75</v>
      </c>
      <c r="U82" s="50">
        <f>U83+U84+U85+U86+U87</f>
        <v>133</v>
      </c>
      <c r="V82" s="51" t="s">
        <v>46</v>
      </c>
      <c r="W82" s="49">
        <f t="shared" ref="W82:W113" si="13">X82+Y82</f>
        <v>19</v>
      </c>
      <c r="X82" s="49">
        <f>X83+X84+X85+X86+X87</f>
        <v>11</v>
      </c>
      <c r="Y82" s="50">
        <f>Y83+Y84+Y85+Y86+Y87</f>
        <v>8</v>
      </c>
    </row>
    <row r="83" spans="2:25" ht="26.1" customHeight="1" thickTop="1">
      <c r="B83" s="154" t="s">
        <v>9</v>
      </c>
      <c r="C83" s="155"/>
      <c r="D83" s="27">
        <f t="shared" ref="D83:D102" si="14">E83+F83</f>
        <v>1059</v>
      </c>
      <c r="E83" s="79">
        <v>572</v>
      </c>
      <c r="F83" s="80">
        <v>487</v>
      </c>
      <c r="G83" s="81">
        <v>628</v>
      </c>
      <c r="J83" s="52">
        <v>0</v>
      </c>
      <c r="K83" s="53">
        <f t="shared" si="10"/>
        <v>23</v>
      </c>
      <c r="L83" s="97">
        <v>9</v>
      </c>
      <c r="M83" s="98">
        <v>14</v>
      </c>
      <c r="N83" s="52">
        <v>25</v>
      </c>
      <c r="O83" s="53">
        <f t="shared" si="11"/>
        <v>155</v>
      </c>
      <c r="P83" s="97">
        <v>80</v>
      </c>
      <c r="Q83" s="98">
        <v>75</v>
      </c>
      <c r="R83" s="52">
        <v>50</v>
      </c>
      <c r="S83" s="53">
        <f t="shared" si="12"/>
        <v>49</v>
      </c>
      <c r="T83" s="97">
        <v>16</v>
      </c>
      <c r="U83" s="98">
        <v>33</v>
      </c>
      <c r="V83" s="52">
        <v>75</v>
      </c>
      <c r="W83" s="53">
        <f t="shared" si="13"/>
        <v>2</v>
      </c>
      <c r="X83" s="97">
        <v>0</v>
      </c>
      <c r="Y83" s="98">
        <v>2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34</v>
      </c>
      <c r="L84" s="97">
        <v>12</v>
      </c>
      <c r="M84" s="98">
        <v>22</v>
      </c>
      <c r="N84" s="52">
        <v>26</v>
      </c>
      <c r="O84" s="53">
        <f t="shared" si="11"/>
        <v>153</v>
      </c>
      <c r="P84" s="97">
        <v>94</v>
      </c>
      <c r="Q84" s="98">
        <v>59</v>
      </c>
      <c r="R84" s="52">
        <v>51</v>
      </c>
      <c r="S84" s="53">
        <f t="shared" si="12"/>
        <v>49</v>
      </c>
      <c r="T84" s="97">
        <v>22</v>
      </c>
      <c r="U84" s="98">
        <v>27</v>
      </c>
      <c r="V84" s="52">
        <v>76</v>
      </c>
      <c r="W84" s="53">
        <f t="shared" si="13"/>
        <v>6</v>
      </c>
      <c r="X84" s="97">
        <v>4</v>
      </c>
      <c r="Y84" s="98">
        <v>2</v>
      </c>
    </row>
    <row r="85" spans="2:25" ht="26.1" customHeight="1">
      <c r="B85" s="142" t="s">
        <v>11</v>
      </c>
      <c r="C85" s="143"/>
      <c r="D85" s="4">
        <f t="shared" si="14"/>
        <v>776</v>
      </c>
      <c r="E85" s="82">
        <v>350</v>
      </c>
      <c r="F85" s="83">
        <v>426</v>
      </c>
      <c r="G85" s="84">
        <v>507</v>
      </c>
      <c r="J85" s="52">
        <v>2</v>
      </c>
      <c r="K85" s="53">
        <f t="shared" si="10"/>
        <v>15</v>
      </c>
      <c r="L85" s="97">
        <v>10</v>
      </c>
      <c r="M85" s="98">
        <v>5</v>
      </c>
      <c r="N85" s="52">
        <v>27</v>
      </c>
      <c r="O85" s="53">
        <f t="shared" si="11"/>
        <v>145</v>
      </c>
      <c r="P85" s="97">
        <v>83</v>
      </c>
      <c r="Q85" s="98">
        <v>62</v>
      </c>
      <c r="R85" s="52">
        <v>52</v>
      </c>
      <c r="S85" s="53">
        <f t="shared" si="12"/>
        <v>39</v>
      </c>
      <c r="T85" s="97">
        <v>11</v>
      </c>
      <c r="U85" s="98">
        <v>28</v>
      </c>
      <c r="V85" s="52">
        <v>77</v>
      </c>
      <c r="W85" s="53">
        <f t="shared" si="13"/>
        <v>4</v>
      </c>
      <c r="X85" s="97">
        <v>3</v>
      </c>
      <c r="Y85" s="98">
        <v>1</v>
      </c>
    </row>
    <row r="86" spans="2:25" ht="26.1" customHeight="1">
      <c r="B86" s="141" t="s">
        <v>12</v>
      </c>
      <c r="C86" s="135"/>
      <c r="D86" s="4">
        <f t="shared" si="14"/>
        <v>3</v>
      </c>
      <c r="E86" s="82">
        <v>1</v>
      </c>
      <c r="F86" s="83">
        <v>2</v>
      </c>
      <c r="G86" s="84">
        <v>0</v>
      </c>
      <c r="J86" s="52">
        <v>3</v>
      </c>
      <c r="K86" s="53">
        <f t="shared" si="10"/>
        <v>13</v>
      </c>
      <c r="L86" s="97">
        <v>8</v>
      </c>
      <c r="M86" s="98">
        <v>5</v>
      </c>
      <c r="N86" s="52">
        <v>28</v>
      </c>
      <c r="O86" s="53">
        <f t="shared" si="11"/>
        <v>105</v>
      </c>
      <c r="P86" s="97">
        <v>60</v>
      </c>
      <c r="Q86" s="98">
        <v>45</v>
      </c>
      <c r="R86" s="52">
        <v>53</v>
      </c>
      <c r="S86" s="53">
        <f t="shared" si="12"/>
        <v>37</v>
      </c>
      <c r="T86" s="97">
        <v>14</v>
      </c>
      <c r="U86" s="98">
        <v>23</v>
      </c>
      <c r="V86" s="52">
        <v>78</v>
      </c>
      <c r="W86" s="53">
        <f t="shared" si="13"/>
        <v>4</v>
      </c>
      <c r="X86" s="97">
        <v>3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75</v>
      </c>
      <c r="E87" s="82">
        <v>34</v>
      </c>
      <c r="F87" s="83">
        <v>41</v>
      </c>
      <c r="G87" s="84">
        <v>53</v>
      </c>
      <c r="J87" s="52">
        <v>4</v>
      </c>
      <c r="K87" s="53">
        <f t="shared" si="10"/>
        <v>18</v>
      </c>
      <c r="L87" s="97">
        <v>7</v>
      </c>
      <c r="M87" s="98">
        <v>11</v>
      </c>
      <c r="N87" s="52">
        <v>29</v>
      </c>
      <c r="O87" s="53">
        <f t="shared" si="11"/>
        <v>99</v>
      </c>
      <c r="P87" s="97">
        <v>63</v>
      </c>
      <c r="Q87" s="98">
        <v>36</v>
      </c>
      <c r="R87" s="52">
        <v>54</v>
      </c>
      <c r="S87" s="53">
        <f t="shared" si="12"/>
        <v>34</v>
      </c>
      <c r="T87" s="97">
        <v>12</v>
      </c>
      <c r="U87" s="98">
        <v>22</v>
      </c>
      <c r="V87" s="52">
        <v>79</v>
      </c>
      <c r="W87" s="53">
        <f t="shared" si="13"/>
        <v>3</v>
      </c>
      <c r="X87" s="97">
        <v>1</v>
      </c>
      <c r="Y87" s="98">
        <v>2</v>
      </c>
    </row>
    <row r="88" spans="2:25" ht="26.1" customHeight="1">
      <c r="B88" s="136" t="s">
        <v>14</v>
      </c>
      <c r="C88" s="135"/>
      <c r="D88" s="4">
        <f t="shared" si="14"/>
        <v>160</v>
      </c>
      <c r="E88" s="82">
        <v>95</v>
      </c>
      <c r="F88" s="83">
        <v>65</v>
      </c>
      <c r="G88" s="84">
        <v>134</v>
      </c>
      <c r="J88" s="48" t="s">
        <v>47</v>
      </c>
      <c r="K88" s="56">
        <f t="shared" si="10"/>
        <v>66</v>
      </c>
      <c r="L88" s="56">
        <f>L89+L90+L91+L92+L93</f>
        <v>36</v>
      </c>
      <c r="M88" s="57">
        <f>M89+M90+M91+M92+M93</f>
        <v>30</v>
      </c>
      <c r="N88" s="51" t="s">
        <v>48</v>
      </c>
      <c r="O88" s="56">
        <f t="shared" si="11"/>
        <v>276</v>
      </c>
      <c r="P88" s="56">
        <f>P89+P90+P91+P92+P93</f>
        <v>133</v>
      </c>
      <c r="Q88" s="57">
        <f>Q89+Q90+Q91+Q92+Q93</f>
        <v>143</v>
      </c>
      <c r="R88" s="58" t="s">
        <v>49</v>
      </c>
      <c r="S88" s="56">
        <f t="shared" si="12"/>
        <v>154</v>
      </c>
      <c r="T88" s="56">
        <f>T89+T90+T91+T92+T93</f>
        <v>55</v>
      </c>
      <c r="U88" s="57">
        <f>U89+U90+U91+U92+U93</f>
        <v>99</v>
      </c>
      <c r="V88" s="51" t="s">
        <v>50</v>
      </c>
      <c r="W88" s="56">
        <f t="shared" si="13"/>
        <v>14</v>
      </c>
      <c r="X88" s="56">
        <f>X89+X90+X91+X92+X93</f>
        <v>6</v>
      </c>
      <c r="Y88" s="57">
        <f>Y89+Y90+Y91+Y92+Y93</f>
        <v>8</v>
      </c>
    </row>
    <row r="89" spans="2:25" ht="26.1" customHeight="1">
      <c r="B89" s="144" t="s">
        <v>15</v>
      </c>
      <c r="C89" s="143"/>
      <c r="D89" s="4">
        <f t="shared" si="14"/>
        <v>254</v>
      </c>
      <c r="E89" s="82">
        <v>128</v>
      </c>
      <c r="F89" s="83">
        <v>126</v>
      </c>
      <c r="G89" s="84">
        <v>206</v>
      </c>
      <c r="J89" s="59">
        <v>5</v>
      </c>
      <c r="K89" s="53">
        <f t="shared" si="10"/>
        <v>15</v>
      </c>
      <c r="L89" s="97">
        <v>9</v>
      </c>
      <c r="M89" s="98">
        <v>6</v>
      </c>
      <c r="N89" s="52">
        <v>30</v>
      </c>
      <c r="O89" s="53">
        <f>P89+Q89</f>
        <v>78</v>
      </c>
      <c r="P89" s="97">
        <v>46</v>
      </c>
      <c r="Q89" s="98">
        <v>32</v>
      </c>
      <c r="R89" s="52">
        <v>55</v>
      </c>
      <c r="S89" s="53">
        <f t="shared" si="12"/>
        <v>37</v>
      </c>
      <c r="T89" s="97">
        <v>13</v>
      </c>
      <c r="U89" s="98">
        <v>24</v>
      </c>
      <c r="V89" s="52">
        <v>80</v>
      </c>
      <c r="W89" s="53">
        <f t="shared" si="13"/>
        <v>1</v>
      </c>
      <c r="X89" s="97">
        <v>0</v>
      </c>
      <c r="Y89" s="98">
        <v>1</v>
      </c>
    </row>
    <row r="90" spans="2:25" ht="25.5" customHeight="1">
      <c r="B90" s="136" t="s">
        <v>16</v>
      </c>
      <c r="C90" s="135"/>
      <c r="D90" s="4">
        <f t="shared" si="14"/>
        <v>20</v>
      </c>
      <c r="E90" s="82">
        <v>11</v>
      </c>
      <c r="F90" s="83">
        <v>9</v>
      </c>
      <c r="G90" s="84">
        <v>9</v>
      </c>
      <c r="J90" s="59">
        <v>6</v>
      </c>
      <c r="K90" s="53">
        <f t="shared" si="10"/>
        <v>18</v>
      </c>
      <c r="L90" s="97">
        <v>8</v>
      </c>
      <c r="M90" s="98">
        <v>10</v>
      </c>
      <c r="N90" s="52">
        <v>31</v>
      </c>
      <c r="O90" s="53">
        <f t="shared" si="11"/>
        <v>55</v>
      </c>
      <c r="P90" s="97">
        <v>24</v>
      </c>
      <c r="Q90" s="98">
        <v>31</v>
      </c>
      <c r="R90" s="52">
        <v>56</v>
      </c>
      <c r="S90" s="53">
        <f t="shared" si="12"/>
        <v>39</v>
      </c>
      <c r="T90" s="97">
        <v>14</v>
      </c>
      <c r="U90" s="98">
        <v>25</v>
      </c>
      <c r="V90" s="52">
        <v>81</v>
      </c>
      <c r="W90" s="53">
        <f t="shared" si="13"/>
        <v>7</v>
      </c>
      <c r="X90" s="97">
        <v>4</v>
      </c>
      <c r="Y90" s="98">
        <v>3</v>
      </c>
    </row>
    <row r="91" spans="2:25" ht="25.5" customHeight="1">
      <c r="B91" s="145" t="s">
        <v>93</v>
      </c>
      <c r="C91" s="143"/>
      <c r="D91" s="4">
        <f t="shared" si="14"/>
        <v>52</v>
      </c>
      <c r="E91" s="82">
        <v>31</v>
      </c>
      <c r="F91" s="83">
        <v>21</v>
      </c>
      <c r="G91" s="84">
        <v>30</v>
      </c>
      <c r="J91" s="59">
        <v>7</v>
      </c>
      <c r="K91" s="53">
        <f t="shared" si="10"/>
        <v>9</v>
      </c>
      <c r="L91" s="97">
        <v>7</v>
      </c>
      <c r="M91" s="98">
        <v>2</v>
      </c>
      <c r="N91" s="52">
        <v>32</v>
      </c>
      <c r="O91" s="53">
        <f t="shared" si="11"/>
        <v>52</v>
      </c>
      <c r="P91" s="97">
        <v>22</v>
      </c>
      <c r="Q91" s="98">
        <v>30</v>
      </c>
      <c r="R91" s="52">
        <v>57</v>
      </c>
      <c r="S91" s="53">
        <f t="shared" si="12"/>
        <v>29</v>
      </c>
      <c r="T91" s="97">
        <v>11</v>
      </c>
      <c r="U91" s="98">
        <v>18</v>
      </c>
      <c r="V91" s="52">
        <v>82</v>
      </c>
      <c r="W91" s="53">
        <f t="shared" si="13"/>
        <v>4</v>
      </c>
      <c r="X91" s="97">
        <v>2</v>
      </c>
      <c r="Y91" s="98">
        <v>2</v>
      </c>
    </row>
    <row r="92" spans="2:25" ht="25.5" customHeight="1">
      <c r="B92" s="136" t="s">
        <v>17</v>
      </c>
      <c r="C92" s="135"/>
      <c r="D92" s="4">
        <f t="shared" si="14"/>
        <v>43</v>
      </c>
      <c r="E92" s="82">
        <v>29</v>
      </c>
      <c r="F92" s="83">
        <v>14</v>
      </c>
      <c r="G92" s="84">
        <v>29</v>
      </c>
      <c r="J92" s="59">
        <v>8</v>
      </c>
      <c r="K92" s="53">
        <f t="shared" si="10"/>
        <v>14</v>
      </c>
      <c r="L92" s="97">
        <v>8</v>
      </c>
      <c r="M92" s="98">
        <v>6</v>
      </c>
      <c r="N92" s="52">
        <v>33</v>
      </c>
      <c r="O92" s="53">
        <f t="shared" si="11"/>
        <v>46</v>
      </c>
      <c r="P92" s="97">
        <v>22</v>
      </c>
      <c r="Q92" s="98">
        <v>24</v>
      </c>
      <c r="R92" s="52">
        <v>58</v>
      </c>
      <c r="S92" s="53">
        <f t="shared" si="12"/>
        <v>24</v>
      </c>
      <c r="T92" s="97">
        <v>8</v>
      </c>
      <c r="U92" s="98">
        <v>16</v>
      </c>
      <c r="V92" s="52">
        <v>83</v>
      </c>
      <c r="W92" s="53">
        <f t="shared" si="13"/>
        <v>2</v>
      </c>
      <c r="X92" s="97">
        <v>0</v>
      </c>
      <c r="Y92" s="98">
        <v>2</v>
      </c>
    </row>
    <row r="93" spans="2:25" ht="25.5" customHeight="1">
      <c r="B93" s="134" t="s">
        <v>93</v>
      </c>
      <c r="C93" s="135"/>
      <c r="D93" s="4">
        <f t="shared" si="14"/>
        <v>39</v>
      </c>
      <c r="E93" s="82">
        <v>24</v>
      </c>
      <c r="F93" s="83">
        <v>15</v>
      </c>
      <c r="G93" s="84">
        <v>22</v>
      </c>
      <c r="J93" s="59">
        <v>9</v>
      </c>
      <c r="K93" s="53">
        <f t="shared" si="10"/>
        <v>10</v>
      </c>
      <c r="L93" s="97">
        <v>4</v>
      </c>
      <c r="M93" s="98">
        <v>6</v>
      </c>
      <c r="N93" s="52">
        <v>34</v>
      </c>
      <c r="O93" s="53">
        <f t="shared" si="11"/>
        <v>45</v>
      </c>
      <c r="P93" s="97">
        <v>19</v>
      </c>
      <c r="Q93" s="98">
        <v>26</v>
      </c>
      <c r="R93" s="52">
        <v>59</v>
      </c>
      <c r="S93" s="53">
        <f t="shared" si="12"/>
        <v>25</v>
      </c>
      <c r="T93" s="97">
        <v>9</v>
      </c>
      <c r="U93" s="98">
        <v>16</v>
      </c>
      <c r="V93" s="52">
        <v>84</v>
      </c>
      <c r="W93" s="53">
        <f t="shared" si="13"/>
        <v>0</v>
      </c>
      <c r="X93" s="97">
        <v>0</v>
      </c>
      <c r="Y93" s="98">
        <v>0</v>
      </c>
    </row>
    <row r="94" spans="2:25" ht="25.5" customHeight="1">
      <c r="B94" s="134" t="s">
        <v>94</v>
      </c>
      <c r="C94" s="135"/>
      <c r="D94" s="4">
        <f t="shared" si="14"/>
        <v>27</v>
      </c>
      <c r="E94" s="82">
        <v>12</v>
      </c>
      <c r="F94" s="83">
        <v>15</v>
      </c>
      <c r="G94" s="84">
        <v>12</v>
      </c>
      <c r="J94" s="51" t="s">
        <v>51</v>
      </c>
      <c r="K94" s="56">
        <f t="shared" si="10"/>
        <v>53</v>
      </c>
      <c r="L94" s="56">
        <f>L95+L96+L97+L98+L99</f>
        <v>29</v>
      </c>
      <c r="M94" s="57">
        <f>M95+M96+M97+M98+M99</f>
        <v>24</v>
      </c>
      <c r="N94" s="51" t="s">
        <v>52</v>
      </c>
      <c r="O94" s="56">
        <f t="shared" si="11"/>
        <v>269</v>
      </c>
      <c r="P94" s="56">
        <f>P95+P96+P97+P98+P99</f>
        <v>131</v>
      </c>
      <c r="Q94" s="57">
        <f>Q95+Q96+Q97+Q98+Q99</f>
        <v>138</v>
      </c>
      <c r="R94" s="51" t="s">
        <v>53</v>
      </c>
      <c r="S94" s="56">
        <f t="shared" si="12"/>
        <v>101</v>
      </c>
      <c r="T94" s="56">
        <f>T95+T96+T97+T98+T99</f>
        <v>36</v>
      </c>
      <c r="U94" s="57">
        <f>U95+U96+U97+U98+U99</f>
        <v>65</v>
      </c>
      <c r="V94" s="51" t="s">
        <v>54</v>
      </c>
      <c r="W94" s="56">
        <f t="shared" si="13"/>
        <v>11</v>
      </c>
      <c r="X94" s="56">
        <f>X95+X96+X97+X98+X99</f>
        <v>5</v>
      </c>
      <c r="Y94" s="57">
        <f>Y95+Y96+Y97+Y98+Y99</f>
        <v>6</v>
      </c>
    </row>
    <row r="95" spans="2:25" ht="25.5" customHeight="1">
      <c r="B95" s="136" t="s">
        <v>18</v>
      </c>
      <c r="C95" s="135"/>
      <c r="D95" s="4">
        <f t="shared" si="14"/>
        <v>388</v>
      </c>
      <c r="E95" s="82">
        <v>197</v>
      </c>
      <c r="F95" s="83">
        <v>191</v>
      </c>
      <c r="G95" s="84">
        <v>307</v>
      </c>
      <c r="J95" s="52">
        <v>10</v>
      </c>
      <c r="K95" s="53">
        <f t="shared" si="10"/>
        <v>8</v>
      </c>
      <c r="L95" s="97">
        <v>4</v>
      </c>
      <c r="M95" s="98">
        <v>4</v>
      </c>
      <c r="N95" s="52">
        <v>35</v>
      </c>
      <c r="O95" s="53">
        <f t="shared" si="11"/>
        <v>57</v>
      </c>
      <c r="P95" s="97">
        <v>26</v>
      </c>
      <c r="Q95" s="98">
        <v>31</v>
      </c>
      <c r="R95" s="52">
        <v>60</v>
      </c>
      <c r="S95" s="53">
        <f t="shared" si="12"/>
        <v>19</v>
      </c>
      <c r="T95" s="97">
        <v>8</v>
      </c>
      <c r="U95" s="98">
        <v>11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95</v>
      </c>
      <c r="C96" s="135"/>
      <c r="D96" s="4">
        <f t="shared" si="14"/>
        <v>212</v>
      </c>
      <c r="E96" s="82">
        <v>101</v>
      </c>
      <c r="F96" s="83">
        <v>111</v>
      </c>
      <c r="G96" s="84">
        <v>125</v>
      </c>
      <c r="J96" s="52">
        <v>11</v>
      </c>
      <c r="K96" s="53">
        <f t="shared" si="10"/>
        <v>14</v>
      </c>
      <c r="L96" s="97">
        <v>7</v>
      </c>
      <c r="M96" s="98">
        <v>7</v>
      </c>
      <c r="N96" s="52">
        <v>36</v>
      </c>
      <c r="O96" s="53">
        <f t="shared" si="11"/>
        <v>60</v>
      </c>
      <c r="P96" s="97">
        <v>31</v>
      </c>
      <c r="Q96" s="98">
        <v>29</v>
      </c>
      <c r="R96" s="52">
        <v>61</v>
      </c>
      <c r="S96" s="53">
        <f t="shared" si="12"/>
        <v>29</v>
      </c>
      <c r="T96" s="97">
        <v>9</v>
      </c>
      <c r="U96" s="98">
        <v>20</v>
      </c>
      <c r="V96" s="52">
        <v>86</v>
      </c>
      <c r="W96" s="53">
        <f t="shared" si="13"/>
        <v>5</v>
      </c>
      <c r="X96" s="97">
        <v>3</v>
      </c>
      <c r="Y96" s="98">
        <v>2</v>
      </c>
    </row>
    <row r="97" spans="2:25" ht="25.5" customHeight="1">
      <c r="B97" s="136" t="s">
        <v>19</v>
      </c>
      <c r="C97" s="135"/>
      <c r="D97" s="4">
        <f t="shared" si="14"/>
        <v>126</v>
      </c>
      <c r="E97" s="82">
        <v>52</v>
      </c>
      <c r="F97" s="83">
        <v>74</v>
      </c>
      <c r="G97" s="84">
        <v>85</v>
      </c>
      <c r="J97" s="52">
        <v>12</v>
      </c>
      <c r="K97" s="53">
        <f t="shared" si="10"/>
        <v>15</v>
      </c>
      <c r="L97" s="97">
        <v>9</v>
      </c>
      <c r="M97" s="98">
        <v>6</v>
      </c>
      <c r="N97" s="52">
        <v>37</v>
      </c>
      <c r="O97" s="53">
        <f t="shared" si="11"/>
        <v>47</v>
      </c>
      <c r="P97" s="97">
        <v>30</v>
      </c>
      <c r="Q97" s="98">
        <v>17</v>
      </c>
      <c r="R97" s="52">
        <v>62</v>
      </c>
      <c r="S97" s="53">
        <f t="shared" si="12"/>
        <v>23</v>
      </c>
      <c r="T97" s="97">
        <v>7</v>
      </c>
      <c r="U97" s="98">
        <v>16</v>
      </c>
      <c r="V97" s="52">
        <v>87</v>
      </c>
      <c r="W97" s="53">
        <f t="shared" si="13"/>
        <v>1</v>
      </c>
      <c r="X97" s="97">
        <v>0</v>
      </c>
      <c r="Y97" s="98">
        <v>1</v>
      </c>
    </row>
    <row r="98" spans="2:25" ht="25.5" customHeight="1">
      <c r="B98" s="134" t="s">
        <v>93</v>
      </c>
      <c r="C98" s="135"/>
      <c r="D98" s="4">
        <f t="shared" si="14"/>
        <v>63</v>
      </c>
      <c r="E98" s="82">
        <v>24</v>
      </c>
      <c r="F98" s="83">
        <v>39</v>
      </c>
      <c r="G98" s="84">
        <v>35</v>
      </c>
      <c r="J98" s="52">
        <v>13</v>
      </c>
      <c r="K98" s="53">
        <f t="shared" si="10"/>
        <v>2</v>
      </c>
      <c r="L98" s="97">
        <v>1</v>
      </c>
      <c r="M98" s="98">
        <v>1</v>
      </c>
      <c r="N98" s="52">
        <v>38</v>
      </c>
      <c r="O98" s="53">
        <f t="shared" si="11"/>
        <v>58</v>
      </c>
      <c r="P98" s="97">
        <v>23</v>
      </c>
      <c r="Q98" s="98">
        <v>35</v>
      </c>
      <c r="R98" s="52">
        <v>63</v>
      </c>
      <c r="S98" s="53">
        <f t="shared" si="12"/>
        <v>15</v>
      </c>
      <c r="T98" s="97">
        <v>6</v>
      </c>
      <c r="U98" s="98">
        <v>9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94</v>
      </c>
      <c r="C99" s="135"/>
      <c r="D99" s="4">
        <f t="shared" si="14"/>
        <v>74</v>
      </c>
      <c r="E99" s="82">
        <v>31</v>
      </c>
      <c r="F99" s="83">
        <v>43</v>
      </c>
      <c r="G99" s="84">
        <v>46</v>
      </c>
      <c r="J99" s="52">
        <v>14</v>
      </c>
      <c r="K99" s="53">
        <f t="shared" si="10"/>
        <v>14</v>
      </c>
      <c r="L99" s="97">
        <v>8</v>
      </c>
      <c r="M99" s="98">
        <v>6</v>
      </c>
      <c r="N99" s="52">
        <v>39</v>
      </c>
      <c r="O99" s="53">
        <f t="shared" si="11"/>
        <v>47</v>
      </c>
      <c r="P99" s="97">
        <v>21</v>
      </c>
      <c r="Q99" s="98">
        <v>26</v>
      </c>
      <c r="R99" s="52">
        <v>64</v>
      </c>
      <c r="S99" s="53">
        <f t="shared" si="12"/>
        <v>15</v>
      </c>
      <c r="T99" s="97">
        <v>6</v>
      </c>
      <c r="U99" s="98">
        <v>9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96</v>
      </c>
      <c r="C100" s="135"/>
      <c r="D100" s="4">
        <f t="shared" si="14"/>
        <v>226</v>
      </c>
      <c r="E100" s="82">
        <v>105</v>
      </c>
      <c r="F100" s="83">
        <v>121</v>
      </c>
      <c r="G100" s="84">
        <v>111</v>
      </c>
      <c r="J100" s="51" t="s">
        <v>55</v>
      </c>
      <c r="K100" s="56">
        <f t="shared" si="10"/>
        <v>261</v>
      </c>
      <c r="L100" s="56">
        <f>L101+L102+L103+L104+L105</f>
        <v>154</v>
      </c>
      <c r="M100" s="57">
        <f>M101+M102+M103+M104+M105</f>
        <v>107</v>
      </c>
      <c r="N100" s="51" t="s">
        <v>56</v>
      </c>
      <c r="O100" s="56">
        <f t="shared" si="11"/>
        <v>194</v>
      </c>
      <c r="P100" s="56">
        <f>P101+P102+P103+P104+P105</f>
        <v>85</v>
      </c>
      <c r="Q100" s="57">
        <f>Q101+Q102+Q103+Q104+Q105</f>
        <v>109</v>
      </c>
      <c r="R100" s="51" t="s">
        <v>57</v>
      </c>
      <c r="S100" s="56">
        <f t="shared" si="12"/>
        <v>68</v>
      </c>
      <c r="T100" s="56">
        <f>T101+T102+T103+T104+T105</f>
        <v>24</v>
      </c>
      <c r="U100" s="57">
        <f>U101+U102+U103+U104+U105</f>
        <v>44</v>
      </c>
      <c r="V100" s="51" t="s">
        <v>58</v>
      </c>
      <c r="W100" s="56">
        <f t="shared" si="13"/>
        <v>6</v>
      </c>
      <c r="X100" s="56">
        <f>X101+X102+X103+X104+X105</f>
        <v>3</v>
      </c>
      <c r="Y100" s="57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39</v>
      </c>
      <c r="E101" s="82">
        <v>9</v>
      </c>
      <c r="F101" s="83">
        <v>30</v>
      </c>
      <c r="G101" s="84">
        <v>21</v>
      </c>
      <c r="J101" s="52">
        <v>15</v>
      </c>
      <c r="K101" s="53">
        <f t="shared" si="10"/>
        <v>9</v>
      </c>
      <c r="L101" s="97">
        <v>6</v>
      </c>
      <c r="M101" s="98">
        <v>3</v>
      </c>
      <c r="N101" s="52">
        <v>40</v>
      </c>
      <c r="O101" s="53">
        <f t="shared" si="11"/>
        <v>43</v>
      </c>
      <c r="P101" s="97">
        <v>19</v>
      </c>
      <c r="Q101" s="98">
        <v>24</v>
      </c>
      <c r="R101" s="52">
        <v>65</v>
      </c>
      <c r="S101" s="53">
        <f t="shared" si="12"/>
        <v>15</v>
      </c>
      <c r="T101" s="97">
        <v>3</v>
      </c>
      <c r="U101" s="98">
        <v>12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5</v>
      </c>
      <c r="E102" s="82">
        <v>0</v>
      </c>
      <c r="F102" s="83">
        <v>5</v>
      </c>
      <c r="G102" s="84">
        <v>4</v>
      </c>
      <c r="J102" s="52">
        <v>16</v>
      </c>
      <c r="K102" s="53">
        <f t="shared" si="10"/>
        <v>16</v>
      </c>
      <c r="L102" s="97">
        <v>11</v>
      </c>
      <c r="M102" s="98">
        <v>5</v>
      </c>
      <c r="N102" s="52">
        <v>41</v>
      </c>
      <c r="O102" s="53">
        <f t="shared" si="11"/>
        <v>32</v>
      </c>
      <c r="P102" s="97">
        <v>16</v>
      </c>
      <c r="Q102" s="98">
        <v>16</v>
      </c>
      <c r="R102" s="52">
        <v>66</v>
      </c>
      <c r="S102" s="53">
        <f t="shared" si="12"/>
        <v>13</v>
      </c>
      <c r="T102" s="97">
        <v>3</v>
      </c>
      <c r="U102" s="98">
        <v>10</v>
      </c>
      <c r="V102" s="52">
        <v>91</v>
      </c>
      <c r="W102" s="53">
        <f t="shared" si="13"/>
        <v>2</v>
      </c>
      <c r="X102" s="97">
        <v>2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3641</v>
      </c>
      <c r="E103" s="6">
        <f>SUM(E83:E102)</f>
        <v>1806</v>
      </c>
      <c r="F103" s="39">
        <f>SUM(F83:F102)</f>
        <v>1835</v>
      </c>
      <c r="G103" s="7">
        <f>SUM(G83:G102)</f>
        <v>2364</v>
      </c>
      <c r="J103" s="52">
        <v>17</v>
      </c>
      <c r="K103" s="53">
        <f t="shared" si="10"/>
        <v>21</v>
      </c>
      <c r="L103" s="97">
        <v>14</v>
      </c>
      <c r="M103" s="98">
        <v>7</v>
      </c>
      <c r="N103" s="52">
        <v>42</v>
      </c>
      <c r="O103" s="53">
        <f t="shared" si="11"/>
        <v>47</v>
      </c>
      <c r="P103" s="97">
        <v>22</v>
      </c>
      <c r="Q103" s="98">
        <v>25</v>
      </c>
      <c r="R103" s="52">
        <v>67</v>
      </c>
      <c r="S103" s="53">
        <f t="shared" si="12"/>
        <v>11</v>
      </c>
      <c r="T103" s="97">
        <v>5</v>
      </c>
      <c r="U103" s="98">
        <v>6</v>
      </c>
      <c r="V103" s="52">
        <v>92</v>
      </c>
      <c r="W103" s="53">
        <f t="shared" si="13"/>
        <v>0</v>
      </c>
      <c r="X103" s="97">
        <v>0</v>
      </c>
      <c r="Y103" s="98">
        <v>0</v>
      </c>
    </row>
    <row r="104" spans="2:25" ht="24.75" customHeight="1">
      <c r="J104" s="52">
        <v>18</v>
      </c>
      <c r="K104" s="53">
        <f t="shared" si="10"/>
        <v>62</v>
      </c>
      <c r="L104" s="97">
        <v>36</v>
      </c>
      <c r="M104" s="98">
        <v>26</v>
      </c>
      <c r="N104" s="52">
        <v>43</v>
      </c>
      <c r="O104" s="53">
        <f t="shared" si="11"/>
        <v>45</v>
      </c>
      <c r="P104" s="97">
        <v>20</v>
      </c>
      <c r="Q104" s="98">
        <v>25</v>
      </c>
      <c r="R104" s="52">
        <v>68</v>
      </c>
      <c r="S104" s="53">
        <f t="shared" si="12"/>
        <v>14</v>
      </c>
      <c r="T104" s="97">
        <v>7</v>
      </c>
      <c r="U104" s="98">
        <v>7</v>
      </c>
      <c r="V104" s="52">
        <v>93</v>
      </c>
      <c r="W104" s="53">
        <f t="shared" si="13"/>
        <v>2</v>
      </c>
      <c r="X104" s="97">
        <v>1</v>
      </c>
      <c r="Y104" s="98">
        <v>1</v>
      </c>
    </row>
    <row r="105" spans="2:25" ht="24.75" customHeight="1">
      <c r="J105" s="52">
        <v>19</v>
      </c>
      <c r="K105" s="53">
        <f t="shared" si="10"/>
        <v>153</v>
      </c>
      <c r="L105" s="97">
        <v>87</v>
      </c>
      <c r="M105" s="98">
        <v>66</v>
      </c>
      <c r="N105" s="52">
        <v>44</v>
      </c>
      <c r="O105" s="53">
        <f t="shared" si="11"/>
        <v>27</v>
      </c>
      <c r="P105" s="97">
        <v>8</v>
      </c>
      <c r="Q105" s="98">
        <v>19</v>
      </c>
      <c r="R105" s="52">
        <v>69</v>
      </c>
      <c r="S105" s="53">
        <f t="shared" si="12"/>
        <v>15</v>
      </c>
      <c r="T105" s="97">
        <v>6</v>
      </c>
      <c r="U105" s="98">
        <v>9</v>
      </c>
      <c r="V105" s="52">
        <v>94</v>
      </c>
      <c r="W105" s="53">
        <f t="shared" si="13"/>
        <v>0</v>
      </c>
      <c r="X105" s="97">
        <v>0</v>
      </c>
      <c r="Y105" s="98">
        <v>0</v>
      </c>
    </row>
    <row r="106" spans="2:25" ht="24.75" customHeight="1">
      <c r="J106" s="51" t="s">
        <v>59</v>
      </c>
      <c r="K106" s="56">
        <f t="shared" si="10"/>
        <v>867</v>
      </c>
      <c r="L106" s="56">
        <f>L107+L108+L109+L110+L111</f>
        <v>464</v>
      </c>
      <c r="M106" s="57">
        <f>M107+M108+M109+M110+M111</f>
        <v>403</v>
      </c>
      <c r="N106" s="51" t="s">
        <v>60</v>
      </c>
      <c r="O106" s="56">
        <f t="shared" si="11"/>
        <v>278</v>
      </c>
      <c r="P106" s="56">
        <f>P107+P108+P109+P110+P111</f>
        <v>119</v>
      </c>
      <c r="Q106" s="57">
        <f>Q107+Q108+Q109+Q110+Q111</f>
        <v>159</v>
      </c>
      <c r="R106" s="51" t="s">
        <v>61</v>
      </c>
      <c r="S106" s="56">
        <f t="shared" si="12"/>
        <v>35</v>
      </c>
      <c r="T106" s="56">
        <f>T107+T108+T109+T110+T111</f>
        <v>13</v>
      </c>
      <c r="U106" s="57">
        <f>U107+U108+U109+U110+U111</f>
        <v>22</v>
      </c>
      <c r="V106" s="51" t="s">
        <v>62</v>
      </c>
      <c r="W106" s="56">
        <f t="shared" si="13"/>
        <v>1</v>
      </c>
      <c r="X106" s="56">
        <f>X107+X108+X109+X110+X111</f>
        <v>1</v>
      </c>
      <c r="Y106" s="57">
        <f>Y107+Y108+Y109+Y110+Y111</f>
        <v>0</v>
      </c>
    </row>
    <row r="107" spans="2:25" ht="24.75" customHeight="1">
      <c r="J107" s="52">
        <v>20</v>
      </c>
      <c r="K107" s="53">
        <f t="shared" si="10"/>
        <v>144</v>
      </c>
      <c r="L107" s="97">
        <v>85</v>
      </c>
      <c r="M107" s="98">
        <v>59</v>
      </c>
      <c r="N107" s="52">
        <v>45</v>
      </c>
      <c r="O107" s="53">
        <f t="shared" si="11"/>
        <v>57</v>
      </c>
      <c r="P107" s="97">
        <v>22</v>
      </c>
      <c r="Q107" s="98">
        <v>35</v>
      </c>
      <c r="R107" s="52">
        <v>70</v>
      </c>
      <c r="S107" s="53">
        <f t="shared" si="12"/>
        <v>10</v>
      </c>
      <c r="T107" s="97">
        <v>4</v>
      </c>
      <c r="U107" s="98">
        <v>6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173</v>
      </c>
      <c r="L108" s="97">
        <v>84</v>
      </c>
      <c r="M108" s="98">
        <v>89</v>
      </c>
      <c r="N108" s="52">
        <v>46</v>
      </c>
      <c r="O108" s="53">
        <f t="shared" si="11"/>
        <v>59</v>
      </c>
      <c r="P108" s="97">
        <v>28</v>
      </c>
      <c r="Q108" s="98">
        <v>31</v>
      </c>
      <c r="R108" s="52">
        <v>71</v>
      </c>
      <c r="S108" s="53">
        <f t="shared" si="12"/>
        <v>5</v>
      </c>
      <c r="T108" s="97">
        <v>2</v>
      </c>
      <c r="U108" s="98">
        <v>3</v>
      </c>
      <c r="V108" s="52">
        <v>96</v>
      </c>
      <c r="W108" s="53">
        <f t="shared" si="13"/>
        <v>1</v>
      </c>
      <c r="X108" s="97">
        <v>1</v>
      </c>
      <c r="Y108" s="98">
        <v>0</v>
      </c>
    </row>
    <row r="109" spans="2:25" ht="24.75" customHeight="1">
      <c r="J109" s="52">
        <v>22</v>
      </c>
      <c r="K109" s="53">
        <f t="shared" si="10"/>
        <v>175</v>
      </c>
      <c r="L109" s="97">
        <v>86</v>
      </c>
      <c r="M109" s="98">
        <v>89</v>
      </c>
      <c r="N109" s="52">
        <v>47</v>
      </c>
      <c r="O109" s="53">
        <f t="shared" si="11"/>
        <v>47</v>
      </c>
      <c r="P109" s="97">
        <v>18</v>
      </c>
      <c r="Q109" s="98">
        <v>29</v>
      </c>
      <c r="R109" s="52">
        <v>72</v>
      </c>
      <c r="S109" s="53">
        <f t="shared" si="12"/>
        <v>6</v>
      </c>
      <c r="T109" s="97">
        <v>1</v>
      </c>
      <c r="U109" s="98">
        <v>5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186</v>
      </c>
      <c r="L110" s="97">
        <v>90</v>
      </c>
      <c r="M110" s="98">
        <v>96</v>
      </c>
      <c r="N110" s="52">
        <v>48</v>
      </c>
      <c r="O110" s="53">
        <f>P110+Q110</f>
        <v>60</v>
      </c>
      <c r="P110" s="97">
        <v>26</v>
      </c>
      <c r="Q110" s="98">
        <v>34</v>
      </c>
      <c r="R110" s="52">
        <v>73</v>
      </c>
      <c r="S110" s="53">
        <f t="shared" si="12"/>
        <v>7</v>
      </c>
      <c r="T110" s="97">
        <v>5</v>
      </c>
      <c r="U110" s="98">
        <v>2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189</v>
      </c>
      <c r="L111" s="99">
        <v>119</v>
      </c>
      <c r="M111" s="100">
        <v>70</v>
      </c>
      <c r="N111" s="62">
        <v>49</v>
      </c>
      <c r="O111" s="63">
        <f>P111+Q111</f>
        <v>55</v>
      </c>
      <c r="P111" s="99">
        <v>25</v>
      </c>
      <c r="Q111" s="100">
        <v>30</v>
      </c>
      <c r="R111" s="62">
        <v>74</v>
      </c>
      <c r="S111" s="63">
        <f t="shared" si="12"/>
        <v>7</v>
      </c>
      <c r="T111" s="99">
        <v>1</v>
      </c>
      <c r="U111" s="100">
        <v>6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3641</v>
      </c>
      <c r="X113" s="124">
        <f>L82+L88+L94+L100+L106+L112+P82+P88+P94+P100+P106+P112+T82+T88+T94+T100+T106+T112+X82+X88+X94+X100+X106+X112</f>
        <v>1806</v>
      </c>
      <c r="Y113" s="126">
        <f>M82+M88+M94+M100+M106+M112+Q82+Q88+Q94+Q100+Q106+Q112+U82+U88+U94+U100+U106+U112+Y82+Y88+Y94+Y100+Y106+Y112</f>
        <v>1835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154</v>
      </c>
      <c r="P115" s="71">
        <f>$T$100+$T106+$X$82+$X$88+$X$94+$X$100+$X$106+$X$112</f>
        <v>63</v>
      </c>
      <c r="Q115" s="71">
        <f>$U$100+$U$106+$Y$82+$Y$88+$Y$94+$Y$100+$Y$106+$Y$112</f>
        <v>91</v>
      </c>
      <c r="V115" s="72"/>
      <c r="W115" s="72"/>
      <c r="X115" s="72"/>
      <c r="Y115" s="72"/>
    </row>
  </sheetData>
  <sheetProtection formatCells="0" selectLockedCells="1"/>
  <mergeCells count="109">
    <mergeCell ref="V113:V114"/>
    <mergeCell ref="W113:W114"/>
    <mergeCell ref="X113:X114"/>
    <mergeCell ref="Y113:Y114"/>
    <mergeCell ref="H14:H1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W35:W36"/>
    <mergeCell ref="X35:X36"/>
    <mergeCell ref="Y35:Y36"/>
    <mergeCell ref="B36:C36"/>
    <mergeCell ref="B39:G39"/>
    <mergeCell ref="J39:Y39"/>
    <mergeCell ref="B31:C31"/>
    <mergeCell ref="B32:C32"/>
    <mergeCell ref="B33:C33"/>
    <mergeCell ref="B34:C34"/>
    <mergeCell ref="B35:C35"/>
    <mergeCell ref="V35:V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4:C15"/>
    <mergeCell ref="D14:F14"/>
    <mergeCell ref="G14:G15"/>
    <mergeCell ref="B16:C16"/>
    <mergeCell ref="B17:C17"/>
    <mergeCell ref="B18:C18"/>
    <mergeCell ref="B6:D6"/>
    <mergeCell ref="C7:D7"/>
    <mergeCell ref="C8:D8"/>
    <mergeCell ref="B10:C10"/>
    <mergeCell ref="B11:C11"/>
    <mergeCell ref="C13:G13"/>
    <mergeCell ref="D1:F2"/>
    <mergeCell ref="J1:Y1"/>
    <mergeCell ref="J2:Q2"/>
    <mergeCell ref="R2:Y2"/>
    <mergeCell ref="F3:G3"/>
    <mergeCell ref="B4:D5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平成29年6月1日現在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100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2025</v>
      </c>
      <c r="L4" s="49">
        <f>L5+L6+L7+L8+L9</f>
        <v>1022</v>
      </c>
      <c r="M4" s="50">
        <f>M5+M6+M7+M8+M9</f>
        <v>1003</v>
      </c>
      <c r="N4" s="51" t="s">
        <v>44</v>
      </c>
      <c r="O4" s="49">
        <f t="shared" ref="O4:O33" si="1">P4+Q4</f>
        <v>3823</v>
      </c>
      <c r="P4" s="49">
        <f>P5+P6+P7+P8+P9</f>
        <v>2034</v>
      </c>
      <c r="Q4" s="50">
        <f>Q5+Q6+Q7+Q8+Q9</f>
        <v>1789</v>
      </c>
      <c r="R4" s="51" t="s">
        <v>45</v>
      </c>
      <c r="S4" s="49">
        <f t="shared" ref="S4:S33" si="2">T4+U4</f>
        <v>4023</v>
      </c>
      <c r="T4" s="49">
        <f>T5+T6+T7+T8+T9</f>
        <v>2069</v>
      </c>
      <c r="U4" s="50">
        <f>U5+U6+U7+U8+U9</f>
        <v>1954</v>
      </c>
      <c r="V4" s="51" t="s">
        <v>46</v>
      </c>
      <c r="W4" s="49">
        <f t="shared" ref="W4:W35" si="3">X4+Y4</f>
        <v>2803</v>
      </c>
      <c r="X4" s="49">
        <f>X5+X6+X7+X8+X9</f>
        <v>1253</v>
      </c>
      <c r="Y4" s="50">
        <f>Y5+Y6+Y7+Y8+Y9</f>
        <v>1550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407</v>
      </c>
      <c r="L5" s="54">
        <v>207</v>
      </c>
      <c r="M5" s="55">
        <v>200</v>
      </c>
      <c r="N5" s="52">
        <v>25</v>
      </c>
      <c r="O5" s="53">
        <f t="shared" si="1"/>
        <v>793</v>
      </c>
      <c r="P5" s="54">
        <v>412</v>
      </c>
      <c r="Q5" s="55">
        <v>381</v>
      </c>
      <c r="R5" s="52">
        <v>50</v>
      </c>
      <c r="S5" s="53">
        <f t="shared" si="2"/>
        <v>798</v>
      </c>
      <c r="T5" s="54">
        <v>383</v>
      </c>
      <c r="U5" s="55">
        <v>415</v>
      </c>
      <c r="V5" s="52">
        <v>75</v>
      </c>
      <c r="W5" s="53">
        <f t="shared" si="3"/>
        <v>664</v>
      </c>
      <c r="X5" s="54">
        <v>306</v>
      </c>
      <c r="Y5" s="55">
        <v>358</v>
      </c>
    </row>
    <row r="6" spans="1:25" ht="24.75" customHeight="1" thickTop="1">
      <c r="B6" s="173" t="s">
        <v>31</v>
      </c>
      <c r="C6" s="174"/>
      <c r="D6" s="175"/>
      <c r="E6" s="16">
        <f>F6+G6</f>
        <v>58672</v>
      </c>
      <c r="F6" s="40">
        <f>SUM(F7:F8)</f>
        <v>29336</v>
      </c>
      <c r="G6" s="41">
        <f>SUM(G7:G8)</f>
        <v>29336</v>
      </c>
      <c r="J6" s="52">
        <v>1</v>
      </c>
      <c r="K6" s="53">
        <f t="shared" si="0"/>
        <v>426</v>
      </c>
      <c r="L6" s="54">
        <v>209</v>
      </c>
      <c r="M6" s="55">
        <v>217</v>
      </c>
      <c r="N6" s="52">
        <v>26</v>
      </c>
      <c r="O6" s="53">
        <f t="shared" si="1"/>
        <v>771</v>
      </c>
      <c r="P6" s="54">
        <v>399</v>
      </c>
      <c r="Q6" s="55">
        <v>372</v>
      </c>
      <c r="R6" s="52">
        <v>51</v>
      </c>
      <c r="S6" s="53">
        <f t="shared" si="2"/>
        <v>818</v>
      </c>
      <c r="T6" s="54">
        <v>433</v>
      </c>
      <c r="U6" s="55">
        <v>385</v>
      </c>
      <c r="V6" s="52">
        <v>76</v>
      </c>
      <c r="W6" s="53">
        <f t="shared" si="3"/>
        <v>617</v>
      </c>
      <c r="X6" s="54">
        <v>286</v>
      </c>
      <c r="Y6" s="55">
        <v>331</v>
      </c>
    </row>
    <row r="7" spans="1:25" ht="24.75" customHeight="1">
      <c r="B7" s="20"/>
      <c r="C7" s="176" t="s">
        <v>32</v>
      </c>
      <c r="D7" s="135"/>
      <c r="E7" s="14">
        <f>F7+G7</f>
        <v>55034</v>
      </c>
      <c r="F7" s="15">
        <v>27532</v>
      </c>
      <c r="G7" s="35">
        <v>27502</v>
      </c>
      <c r="J7" s="52">
        <v>2</v>
      </c>
      <c r="K7" s="53">
        <f t="shared" si="0"/>
        <v>416</v>
      </c>
      <c r="L7" s="54">
        <v>203</v>
      </c>
      <c r="M7" s="55">
        <v>213</v>
      </c>
      <c r="N7" s="52">
        <v>27</v>
      </c>
      <c r="O7" s="53">
        <f t="shared" si="1"/>
        <v>799</v>
      </c>
      <c r="P7" s="54">
        <v>430</v>
      </c>
      <c r="Q7" s="55">
        <v>369</v>
      </c>
      <c r="R7" s="52">
        <v>52</v>
      </c>
      <c r="S7" s="53">
        <f t="shared" si="2"/>
        <v>886</v>
      </c>
      <c r="T7" s="54">
        <v>459</v>
      </c>
      <c r="U7" s="55">
        <v>427</v>
      </c>
      <c r="V7" s="52">
        <v>77</v>
      </c>
      <c r="W7" s="53">
        <f t="shared" si="3"/>
        <v>576</v>
      </c>
      <c r="X7" s="54">
        <v>241</v>
      </c>
      <c r="Y7" s="55">
        <v>335</v>
      </c>
    </row>
    <row r="8" spans="1:25" ht="24.75" customHeight="1" thickBot="1">
      <c r="B8" s="24"/>
      <c r="C8" s="177" t="s">
        <v>33</v>
      </c>
      <c r="D8" s="178"/>
      <c r="E8" s="25">
        <f>F8+G8</f>
        <v>3638</v>
      </c>
      <c r="F8" s="26">
        <v>1804</v>
      </c>
      <c r="G8" s="36">
        <v>1834</v>
      </c>
      <c r="J8" s="52">
        <v>3</v>
      </c>
      <c r="K8" s="53">
        <f t="shared" si="0"/>
        <v>397</v>
      </c>
      <c r="L8" s="54">
        <v>204</v>
      </c>
      <c r="M8" s="55">
        <v>193</v>
      </c>
      <c r="N8" s="52">
        <v>28</v>
      </c>
      <c r="O8" s="53">
        <f t="shared" si="1"/>
        <v>762</v>
      </c>
      <c r="P8" s="54">
        <v>413</v>
      </c>
      <c r="Q8" s="55">
        <v>349</v>
      </c>
      <c r="R8" s="52">
        <v>53</v>
      </c>
      <c r="S8" s="53">
        <f t="shared" si="2"/>
        <v>777</v>
      </c>
      <c r="T8" s="54">
        <v>405</v>
      </c>
      <c r="U8" s="55">
        <v>372</v>
      </c>
      <c r="V8" s="52">
        <v>78</v>
      </c>
      <c r="W8" s="53">
        <f t="shared" si="3"/>
        <v>467</v>
      </c>
      <c r="X8" s="54">
        <v>201</v>
      </c>
      <c r="Y8" s="55">
        <v>266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379</v>
      </c>
      <c r="L9" s="54">
        <v>199</v>
      </c>
      <c r="M9" s="55">
        <v>180</v>
      </c>
      <c r="N9" s="52">
        <v>29</v>
      </c>
      <c r="O9" s="53">
        <f t="shared" si="1"/>
        <v>698</v>
      </c>
      <c r="P9" s="54">
        <v>380</v>
      </c>
      <c r="Q9" s="55">
        <v>318</v>
      </c>
      <c r="R9" s="52">
        <v>54</v>
      </c>
      <c r="S9" s="53">
        <f t="shared" si="2"/>
        <v>744</v>
      </c>
      <c r="T9" s="54">
        <v>389</v>
      </c>
      <c r="U9" s="55">
        <v>355</v>
      </c>
      <c r="V9" s="52">
        <v>79</v>
      </c>
      <c r="W9" s="53">
        <f t="shared" si="3"/>
        <v>479</v>
      </c>
      <c r="X9" s="54">
        <v>219</v>
      </c>
      <c r="Y9" s="55">
        <v>260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2101</v>
      </c>
      <c r="L10" s="56">
        <f>L11+L12+L13+L14+L15</f>
        <v>1061</v>
      </c>
      <c r="M10" s="57">
        <f>M11+M12+M13+M14+M15</f>
        <v>1040</v>
      </c>
      <c r="N10" s="51" t="s">
        <v>48</v>
      </c>
      <c r="O10" s="56">
        <f t="shared" si="1"/>
        <v>3440</v>
      </c>
      <c r="P10" s="56">
        <f>P11+P12+P13+P14+P15</f>
        <v>1868</v>
      </c>
      <c r="Q10" s="57">
        <f>Q11+Q12+Q13+Q14+Q15</f>
        <v>1572</v>
      </c>
      <c r="R10" s="58" t="s">
        <v>49</v>
      </c>
      <c r="S10" s="56">
        <f t="shared" si="2"/>
        <v>3757</v>
      </c>
      <c r="T10" s="56">
        <f>T11+T12+T13+T14+T15</f>
        <v>1875</v>
      </c>
      <c r="U10" s="57">
        <f>U11+U12+U13+U14+U15</f>
        <v>1882</v>
      </c>
      <c r="V10" s="51" t="s">
        <v>50</v>
      </c>
      <c r="W10" s="56">
        <f t="shared" si="3"/>
        <v>2131</v>
      </c>
      <c r="X10" s="56">
        <f>X11+X12+X13+X14+X15</f>
        <v>842</v>
      </c>
      <c r="Y10" s="57">
        <f>Y11+Y12+Y13+Y14+Y15</f>
        <v>1289</v>
      </c>
    </row>
    <row r="11" spans="1:25" ht="24.75" customHeight="1" thickBot="1">
      <c r="B11" s="159" t="s">
        <v>5</v>
      </c>
      <c r="C11" s="160"/>
      <c r="D11" s="33">
        <f>SUM(E11:G11)</f>
        <v>30274</v>
      </c>
      <c r="E11" s="26">
        <v>27375</v>
      </c>
      <c r="F11" s="26">
        <v>2349</v>
      </c>
      <c r="G11" s="34">
        <v>550</v>
      </c>
      <c r="J11" s="59">
        <v>5</v>
      </c>
      <c r="K11" s="53">
        <f t="shared" si="0"/>
        <v>403</v>
      </c>
      <c r="L11" s="54">
        <v>206</v>
      </c>
      <c r="M11" s="55">
        <v>197</v>
      </c>
      <c r="N11" s="52">
        <v>30</v>
      </c>
      <c r="O11" s="53">
        <f t="shared" si="1"/>
        <v>718</v>
      </c>
      <c r="P11" s="54">
        <v>384</v>
      </c>
      <c r="Q11" s="55">
        <v>334</v>
      </c>
      <c r="R11" s="52">
        <v>55</v>
      </c>
      <c r="S11" s="53">
        <f t="shared" si="2"/>
        <v>755</v>
      </c>
      <c r="T11" s="54">
        <v>362</v>
      </c>
      <c r="U11" s="55">
        <v>393</v>
      </c>
      <c r="V11" s="52">
        <v>80</v>
      </c>
      <c r="W11" s="53">
        <f t="shared" si="3"/>
        <v>484</v>
      </c>
      <c r="X11" s="54">
        <v>211</v>
      </c>
      <c r="Y11" s="55">
        <v>273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417</v>
      </c>
      <c r="L12" s="54">
        <v>203</v>
      </c>
      <c r="M12" s="55">
        <v>214</v>
      </c>
      <c r="N12" s="52">
        <v>31</v>
      </c>
      <c r="O12" s="53">
        <f t="shared" si="1"/>
        <v>646</v>
      </c>
      <c r="P12" s="54">
        <v>365</v>
      </c>
      <c r="Q12" s="55">
        <v>281</v>
      </c>
      <c r="R12" s="52">
        <v>56</v>
      </c>
      <c r="S12" s="53">
        <f t="shared" si="2"/>
        <v>781</v>
      </c>
      <c r="T12" s="54">
        <v>387</v>
      </c>
      <c r="U12" s="55">
        <v>394</v>
      </c>
      <c r="V12" s="52">
        <v>81</v>
      </c>
      <c r="W12" s="53">
        <f t="shared" si="3"/>
        <v>444</v>
      </c>
      <c r="X12" s="54">
        <v>175</v>
      </c>
      <c r="Y12" s="55">
        <v>269</v>
      </c>
    </row>
    <row r="13" spans="1:25" ht="22.5" customHeight="1" thickBot="1">
      <c r="A13" s="3"/>
      <c r="B13" s="76"/>
      <c r="C13" s="165" t="s">
        <v>70</v>
      </c>
      <c r="D13" s="166"/>
      <c r="E13" s="166"/>
      <c r="F13" s="166"/>
      <c r="G13" s="166"/>
      <c r="J13" s="59">
        <v>7</v>
      </c>
      <c r="K13" s="53">
        <f t="shared" si="0"/>
        <v>423</v>
      </c>
      <c r="L13" s="54">
        <v>211</v>
      </c>
      <c r="M13" s="55">
        <v>212</v>
      </c>
      <c r="N13" s="52">
        <v>32</v>
      </c>
      <c r="O13" s="53">
        <f t="shared" si="1"/>
        <v>683</v>
      </c>
      <c r="P13" s="54">
        <v>376</v>
      </c>
      <c r="Q13" s="55">
        <v>307</v>
      </c>
      <c r="R13" s="52">
        <v>57</v>
      </c>
      <c r="S13" s="53">
        <f t="shared" si="2"/>
        <v>767</v>
      </c>
      <c r="T13" s="54">
        <v>373</v>
      </c>
      <c r="U13" s="55">
        <v>394</v>
      </c>
      <c r="V13" s="52">
        <v>82</v>
      </c>
      <c r="W13" s="53">
        <f t="shared" si="3"/>
        <v>438</v>
      </c>
      <c r="X13" s="54">
        <v>175</v>
      </c>
      <c r="Y13" s="55">
        <v>263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23</v>
      </c>
      <c r="H14" s="161" t="s">
        <v>80</v>
      </c>
      <c r="J14" s="59">
        <v>8</v>
      </c>
      <c r="K14" s="53">
        <f t="shared" si="0"/>
        <v>429</v>
      </c>
      <c r="L14" s="54">
        <v>229</v>
      </c>
      <c r="M14" s="55">
        <v>200</v>
      </c>
      <c r="N14" s="52">
        <v>33</v>
      </c>
      <c r="O14" s="53">
        <f t="shared" si="1"/>
        <v>677</v>
      </c>
      <c r="P14" s="54">
        <v>354</v>
      </c>
      <c r="Q14" s="55">
        <v>323</v>
      </c>
      <c r="R14" s="52">
        <v>58</v>
      </c>
      <c r="S14" s="53">
        <f t="shared" si="2"/>
        <v>736</v>
      </c>
      <c r="T14" s="54">
        <v>370</v>
      </c>
      <c r="U14" s="55">
        <v>366</v>
      </c>
      <c r="V14" s="52">
        <v>83</v>
      </c>
      <c r="W14" s="53">
        <f t="shared" si="3"/>
        <v>413</v>
      </c>
      <c r="X14" s="54">
        <v>162</v>
      </c>
      <c r="Y14" s="55">
        <v>251</v>
      </c>
    </row>
    <row r="15" spans="1:25" ht="26.1" customHeight="1" thickBot="1">
      <c r="A15" s="10"/>
      <c r="B15" s="148"/>
      <c r="C15" s="149"/>
      <c r="D15" s="19" t="s">
        <v>24</v>
      </c>
      <c r="E15" s="18" t="s">
        <v>25</v>
      </c>
      <c r="F15" s="17" t="s">
        <v>26</v>
      </c>
      <c r="G15" s="164"/>
      <c r="H15" s="162"/>
      <c r="J15" s="59">
        <v>9</v>
      </c>
      <c r="K15" s="53">
        <f t="shared" si="0"/>
        <v>429</v>
      </c>
      <c r="L15" s="54">
        <v>212</v>
      </c>
      <c r="M15" s="55">
        <v>217</v>
      </c>
      <c r="N15" s="52">
        <v>34</v>
      </c>
      <c r="O15" s="53">
        <f t="shared" si="1"/>
        <v>716</v>
      </c>
      <c r="P15" s="54">
        <v>389</v>
      </c>
      <c r="Q15" s="55">
        <v>327</v>
      </c>
      <c r="R15" s="52">
        <v>59</v>
      </c>
      <c r="S15" s="53">
        <f t="shared" si="2"/>
        <v>718</v>
      </c>
      <c r="T15" s="54">
        <v>383</v>
      </c>
      <c r="U15" s="55">
        <v>335</v>
      </c>
      <c r="V15" s="52">
        <v>84</v>
      </c>
      <c r="W15" s="53">
        <f t="shared" si="3"/>
        <v>352</v>
      </c>
      <c r="X15" s="54">
        <v>119</v>
      </c>
      <c r="Y15" s="55">
        <v>233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18531</v>
      </c>
      <c r="E16" s="28">
        <v>9219</v>
      </c>
      <c r="F16" s="37">
        <v>9312</v>
      </c>
      <c r="G16" s="28">
        <v>9360</v>
      </c>
      <c r="H16" s="104">
        <v>126</v>
      </c>
      <c r="J16" s="51" t="s">
        <v>51</v>
      </c>
      <c r="K16" s="56">
        <f t="shared" si="0"/>
        <v>2149</v>
      </c>
      <c r="L16" s="56">
        <f>L17+L18+L19+L20+L21</f>
        <v>1084</v>
      </c>
      <c r="M16" s="57">
        <f>M17+M18+M19+M20+M21</f>
        <v>1065</v>
      </c>
      <c r="N16" s="51" t="s">
        <v>52</v>
      </c>
      <c r="O16" s="56">
        <f t="shared" si="1"/>
        <v>3541</v>
      </c>
      <c r="P16" s="56">
        <f>P17+P18+P19+P20+P21</f>
        <v>1900</v>
      </c>
      <c r="Q16" s="57">
        <f>Q17+Q18+Q19+Q20+Q21</f>
        <v>1641</v>
      </c>
      <c r="R16" s="51" t="s">
        <v>53</v>
      </c>
      <c r="S16" s="56">
        <f t="shared" si="2"/>
        <v>3707</v>
      </c>
      <c r="T16" s="56">
        <f>T17+T18+T19+T20+T21</f>
        <v>1944</v>
      </c>
      <c r="U16" s="57">
        <f>U17+U18+U19+U20+U21</f>
        <v>1763</v>
      </c>
      <c r="V16" s="51" t="s">
        <v>54</v>
      </c>
      <c r="W16" s="56">
        <f t="shared" si="3"/>
        <v>1289</v>
      </c>
      <c r="X16" s="56">
        <f>X17+X18+X19+X20+X21</f>
        <v>396</v>
      </c>
      <c r="Y16" s="57">
        <f>Y17+Y18+Y19+Y20+Y21</f>
        <v>893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390</v>
      </c>
      <c r="L17" s="54">
        <v>180</v>
      </c>
      <c r="M17" s="55">
        <v>210</v>
      </c>
      <c r="N17" s="52">
        <v>35</v>
      </c>
      <c r="O17" s="53">
        <f t="shared" si="1"/>
        <v>674</v>
      </c>
      <c r="P17" s="54">
        <v>340</v>
      </c>
      <c r="Q17" s="55">
        <v>334</v>
      </c>
      <c r="R17" s="52">
        <v>60</v>
      </c>
      <c r="S17" s="53">
        <f t="shared" si="2"/>
        <v>723</v>
      </c>
      <c r="T17" s="54">
        <v>386</v>
      </c>
      <c r="U17" s="55">
        <v>337</v>
      </c>
      <c r="V17" s="52">
        <v>85</v>
      </c>
      <c r="W17" s="53">
        <f t="shared" si="3"/>
        <v>320</v>
      </c>
      <c r="X17" s="54">
        <v>110</v>
      </c>
      <c r="Y17" s="55">
        <v>210</v>
      </c>
    </row>
    <row r="18" spans="1:25" ht="25.15" customHeight="1">
      <c r="A18" s="10"/>
      <c r="B18" s="142" t="s">
        <v>11</v>
      </c>
      <c r="C18" s="143"/>
      <c r="D18" s="4">
        <f t="shared" si="4"/>
        <v>13409</v>
      </c>
      <c r="E18" s="8">
        <v>6744</v>
      </c>
      <c r="F18" s="38">
        <v>6665</v>
      </c>
      <c r="G18" s="8">
        <v>6999</v>
      </c>
      <c r="H18" s="106">
        <v>154</v>
      </c>
      <c r="J18" s="52">
        <v>11</v>
      </c>
      <c r="K18" s="53">
        <f t="shared" si="0"/>
        <v>411</v>
      </c>
      <c r="L18" s="54">
        <v>213</v>
      </c>
      <c r="M18" s="55">
        <v>198</v>
      </c>
      <c r="N18" s="52">
        <v>36</v>
      </c>
      <c r="O18" s="53">
        <f t="shared" si="1"/>
        <v>737</v>
      </c>
      <c r="P18" s="54">
        <v>396</v>
      </c>
      <c r="Q18" s="55">
        <v>341</v>
      </c>
      <c r="R18" s="52">
        <v>61</v>
      </c>
      <c r="S18" s="53">
        <f t="shared" si="2"/>
        <v>798</v>
      </c>
      <c r="T18" s="54">
        <v>414</v>
      </c>
      <c r="U18" s="55">
        <v>384</v>
      </c>
      <c r="V18" s="52">
        <v>86</v>
      </c>
      <c r="W18" s="53">
        <f t="shared" si="3"/>
        <v>302</v>
      </c>
      <c r="X18" s="54">
        <v>97</v>
      </c>
      <c r="Y18" s="55">
        <v>205</v>
      </c>
    </row>
    <row r="19" spans="1:25" ht="25.15" customHeight="1">
      <c r="A19" s="10"/>
      <c r="B19" s="141" t="s">
        <v>12</v>
      </c>
      <c r="C19" s="135"/>
      <c r="D19" s="4">
        <f t="shared" si="4"/>
        <v>210</v>
      </c>
      <c r="E19" s="8">
        <v>103</v>
      </c>
      <c r="F19" s="38">
        <v>107</v>
      </c>
      <c r="G19" s="8">
        <v>111</v>
      </c>
      <c r="H19" s="105">
        <v>2</v>
      </c>
      <c r="J19" s="52">
        <v>12</v>
      </c>
      <c r="K19" s="53">
        <f t="shared" si="0"/>
        <v>406</v>
      </c>
      <c r="L19" s="54">
        <v>205</v>
      </c>
      <c r="M19" s="55">
        <v>201</v>
      </c>
      <c r="N19" s="52">
        <v>37</v>
      </c>
      <c r="O19" s="53">
        <f t="shared" si="1"/>
        <v>668</v>
      </c>
      <c r="P19" s="54">
        <v>372</v>
      </c>
      <c r="Q19" s="55">
        <v>296</v>
      </c>
      <c r="R19" s="52">
        <v>62</v>
      </c>
      <c r="S19" s="53">
        <f t="shared" si="2"/>
        <v>717</v>
      </c>
      <c r="T19" s="54">
        <v>384</v>
      </c>
      <c r="U19" s="55">
        <v>333</v>
      </c>
      <c r="V19" s="52">
        <v>87</v>
      </c>
      <c r="W19" s="53">
        <f t="shared" si="3"/>
        <v>255</v>
      </c>
      <c r="X19" s="54">
        <v>62</v>
      </c>
      <c r="Y19" s="55">
        <v>193</v>
      </c>
    </row>
    <row r="20" spans="1:25" ht="25.15" customHeight="1">
      <c r="A20" s="10"/>
      <c r="B20" s="141" t="s">
        <v>13</v>
      </c>
      <c r="C20" s="135"/>
      <c r="D20" s="4">
        <f t="shared" si="4"/>
        <v>2029</v>
      </c>
      <c r="E20" s="8">
        <v>997</v>
      </c>
      <c r="F20" s="38">
        <v>1032</v>
      </c>
      <c r="G20" s="8">
        <v>1085</v>
      </c>
      <c r="H20" s="105">
        <v>16</v>
      </c>
      <c r="J20" s="52">
        <v>13</v>
      </c>
      <c r="K20" s="53">
        <f t="shared" si="0"/>
        <v>460</v>
      </c>
      <c r="L20" s="54">
        <v>235</v>
      </c>
      <c r="M20" s="55">
        <v>225</v>
      </c>
      <c r="N20" s="52">
        <v>38</v>
      </c>
      <c r="O20" s="53">
        <f t="shared" si="1"/>
        <v>737</v>
      </c>
      <c r="P20" s="54">
        <v>401</v>
      </c>
      <c r="Q20" s="55">
        <v>336</v>
      </c>
      <c r="R20" s="52">
        <v>63</v>
      </c>
      <c r="S20" s="53">
        <f t="shared" si="2"/>
        <v>725</v>
      </c>
      <c r="T20" s="54">
        <v>370</v>
      </c>
      <c r="U20" s="55">
        <v>355</v>
      </c>
      <c r="V20" s="52">
        <v>88</v>
      </c>
      <c r="W20" s="53">
        <f t="shared" si="3"/>
        <v>215</v>
      </c>
      <c r="X20" s="54">
        <v>68</v>
      </c>
      <c r="Y20" s="55">
        <v>147</v>
      </c>
    </row>
    <row r="21" spans="1:25" ht="25.15" customHeight="1">
      <c r="A21" s="10"/>
      <c r="B21" s="136" t="s">
        <v>14</v>
      </c>
      <c r="C21" s="135"/>
      <c r="D21" s="4">
        <f t="shared" si="4"/>
        <v>2978</v>
      </c>
      <c r="E21" s="8">
        <v>1470</v>
      </c>
      <c r="F21" s="38">
        <v>1508</v>
      </c>
      <c r="G21" s="8">
        <v>1597</v>
      </c>
      <c r="H21" s="105">
        <v>20</v>
      </c>
      <c r="J21" s="52">
        <v>14</v>
      </c>
      <c r="K21" s="53">
        <f t="shared" si="0"/>
        <v>482</v>
      </c>
      <c r="L21" s="54">
        <v>251</v>
      </c>
      <c r="M21" s="55">
        <v>231</v>
      </c>
      <c r="N21" s="52">
        <v>39</v>
      </c>
      <c r="O21" s="53">
        <f t="shared" si="1"/>
        <v>725</v>
      </c>
      <c r="P21" s="54">
        <v>391</v>
      </c>
      <c r="Q21" s="55">
        <v>334</v>
      </c>
      <c r="R21" s="52">
        <v>64</v>
      </c>
      <c r="S21" s="53">
        <f t="shared" si="2"/>
        <v>744</v>
      </c>
      <c r="T21" s="54">
        <v>390</v>
      </c>
      <c r="U21" s="55">
        <v>354</v>
      </c>
      <c r="V21" s="52">
        <v>89</v>
      </c>
      <c r="W21" s="53">
        <f t="shared" si="3"/>
        <v>197</v>
      </c>
      <c r="X21" s="54">
        <v>59</v>
      </c>
      <c r="Y21" s="55">
        <v>138</v>
      </c>
    </row>
    <row r="22" spans="1:25" ht="25.15" customHeight="1">
      <c r="A22" s="10"/>
      <c r="B22" s="144" t="s">
        <v>15</v>
      </c>
      <c r="C22" s="143"/>
      <c r="D22" s="4">
        <f t="shared" si="4"/>
        <v>1596</v>
      </c>
      <c r="E22" s="8">
        <v>802</v>
      </c>
      <c r="F22" s="38">
        <v>794</v>
      </c>
      <c r="G22" s="8">
        <v>970</v>
      </c>
      <c r="H22" s="105">
        <v>18</v>
      </c>
      <c r="J22" s="51" t="s">
        <v>55</v>
      </c>
      <c r="K22" s="56">
        <f t="shared" si="0"/>
        <v>2688</v>
      </c>
      <c r="L22" s="56">
        <f>L23+L24+L25+L26+L27</f>
        <v>1405</v>
      </c>
      <c r="M22" s="57">
        <f>M23+M24+M25+M26+M27</f>
        <v>1283</v>
      </c>
      <c r="N22" s="51" t="s">
        <v>56</v>
      </c>
      <c r="O22" s="56">
        <f t="shared" si="1"/>
        <v>4241</v>
      </c>
      <c r="P22" s="56">
        <f>P23+P24+P25+P26+P27</f>
        <v>2248</v>
      </c>
      <c r="Q22" s="57">
        <f>Q23+Q24+Q25+Q26+Q27</f>
        <v>1993</v>
      </c>
      <c r="R22" s="51" t="s">
        <v>57</v>
      </c>
      <c r="S22" s="56">
        <f t="shared" si="2"/>
        <v>4389</v>
      </c>
      <c r="T22" s="56">
        <f>T23+T24+T25+T26+T27</f>
        <v>2197</v>
      </c>
      <c r="U22" s="57">
        <f>U23+U24+U25+U26+U27</f>
        <v>2192</v>
      </c>
      <c r="V22" s="51" t="s">
        <v>58</v>
      </c>
      <c r="W22" s="56">
        <f t="shared" si="3"/>
        <v>575</v>
      </c>
      <c r="X22" s="56">
        <f>X23+X24+X25+X26+X27</f>
        <v>136</v>
      </c>
      <c r="Y22" s="57">
        <f>Y23+Y24+Y25+Y26+Y27</f>
        <v>439</v>
      </c>
    </row>
    <row r="23" spans="1:25" ht="25.15" customHeight="1">
      <c r="A23" s="10"/>
      <c r="B23" s="136" t="s">
        <v>16</v>
      </c>
      <c r="C23" s="135"/>
      <c r="D23" s="4">
        <f t="shared" si="4"/>
        <v>1094</v>
      </c>
      <c r="E23" s="8">
        <v>522</v>
      </c>
      <c r="F23" s="38">
        <v>572</v>
      </c>
      <c r="G23" s="8">
        <v>582</v>
      </c>
      <c r="H23" s="105">
        <v>10</v>
      </c>
      <c r="J23" s="52">
        <v>15</v>
      </c>
      <c r="K23" s="53">
        <f t="shared" si="0"/>
        <v>456</v>
      </c>
      <c r="L23" s="54">
        <v>226</v>
      </c>
      <c r="M23" s="55">
        <v>230</v>
      </c>
      <c r="N23" s="52">
        <v>40</v>
      </c>
      <c r="O23" s="53">
        <f t="shared" si="1"/>
        <v>769</v>
      </c>
      <c r="P23" s="54">
        <v>378</v>
      </c>
      <c r="Q23" s="55">
        <v>391</v>
      </c>
      <c r="R23" s="52">
        <v>65</v>
      </c>
      <c r="S23" s="53">
        <f t="shared" si="2"/>
        <v>825</v>
      </c>
      <c r="T23" s="54">
        <v>436</v>
      </c>
      <c r="U23" s="55">
        <v>389</v>
      </c>
      <c r="V23" s="52">
        <v>90</v>
      </c>
      <c r="W23" s="53">
        <f t="shared" si="3"/>
        <v>180</v>
      </c>
      <c r="X23" s="54">
        <v>47</v>
      </c>
      <c r="Y23" s="55">
        <v>133</v>
      </c>
    </row>
    <row r="24" spans="1:25" ht="25.15" customHeight="1">
      <c r="A24" s="10"/>
      <c r="B24" s="145" t="s">
        <v>27</v>
      </c>
      <c r="C24" s="143"/>
      <c r="D24" s="4">
        <f t="shared" si="4"/>
        <v>1124</v>
      </c>
      <c r="E24" s="8">
        <v>593</v>
      </c>
      <c r="F24" s="38">
        <v>531</v>
      </c>
      <c r="G24" s="8">
        <v>533</v>
      </c>
      <c r="H24" s="103">
        <v>11</v>
      </c>
      <c r="J24" s="52">
        <v>16</v>
      </c>
      <c r="K24" s="53">
        <f t="shared" si="0"/>
        <v>488</v>
      </c>
      <c r="L24" s="54">
        <v>250</v>
      </c>
      <c r="M24" s="55">
        <v>238</v>
      </c>
      <c r="N24" s="52">
        <v>41</v>
      </c>
      <c r="O24" s="53">
        <f t="shared" si="1"/>
        <v>776</v>
      </c>
      <c r="P24" s="54">
        <v>412</v>
      </c>
      <c r="Q24" s="55">
        <v>364</v>
      </c>
      <c r="R24" s="52">
        <v>66</v>
      </c>
      <c r="S24" s="53">
        <f t="shared" si="2"/>
        <v>864</v>
      </c>
      <c r="T24" s="54">
        <v>399</v>
      </c>
      <c r="U24" s="55">
        <v>465</v>
      </c>
      <c r="V24" s="52">
        <v>91</v>
      </c>
      <c r="W24" s="53">
        <f t="shared" si="3"/>
        <v>119</v>
      </c>
      <c r="X24" s="54">
        <v>35</v>
      </c>
      <c r="Y24" s="55">
        <v>84</v>
      </c>
    </row>
    <row r="25" spans="1:25" ht="25.15" customHeight="1">
      <c r="A25" s="10"/>
      <c r="B25" s="136" t="s">
        <v>17</v>
      </c>
      <c r="C25" s="135"/>
      <c r="D25" s="4">
        <f t="shared" si="4"/>
        <v>1171</v>
      </c>
      <c r="E25" s="8">
        <v>595</v>
      </c>
      <c r="F25" s="38">
        <v>576</v>
      </c>
      <c r="G25" s="8">
        <v>516</v>
      </c>
      <c r="H25" s="106">
        <v>4</v>
      </c>
      <c r="J25" s="52">
        <v>17</v>
      </c>
      <c r="K25" s="53">
        <f t="shared" si="0"/>
        <v>487</v>
      </c>
      <c r="L25" s="54">
        <v>253</v>
      </c>
      <c r="M25" s="55">
        <v>234</v>
      </c>
      <c r="N25" s="52">
        <v>42</v>
      </c>
      <c r="O25" s="53">
        <f t="shared" si="1"/>
        <v>864</v>
      </c>
      <c r="P25" s="54">
        <v>475</v>
      </c>
      <c r="Q25" s="55">
        <v>389</v>
      </c>
      <c r="R25" s="52">
        <v>67</v>
      </c>
      <c r="S25" s="53">
        <f t="shared" si="2"/>
        <v>847</v>
      </c>
      <c r="T25" s="54">
        <v>439</v>
      </c>
      <c r="U25" s="55">
        <v>408</v>
      </c>
      <c r="V25" s="52">
        <v>92</v>
      </c>
      <c r="W25" s="53">
        <f t="shared" si="3"/>
        <v>100</v>
      </c>
      <c r="X25" s="54">
        <v>25</v>
      </c>
      <c r="Y25" s="55">
        <v>75</v>
      </c>
    </row>
    <row r="26" spans="1:25" ht="25.15" customHeight="1">
      <c r="A26" s="10"/>
      <c r="B26" s="134" t="s">
        <v>27</v>
      </c>
      <c r="C26" s="135"/>
      <c r="D26" s="4">
        <f t="shared" si="4"/>
        <v>2064</v>
      </c>
      <c r="E26" s="8">
        <v>1070</v>
      </c>
      <c r="F26" s="38">
        <v>994</v>
      </c>
      <c r="G26" s="8">
        <v>1132</v>
      </c>
      <c r="H26" s="105">
        <v>9</v>
      </c>
      <c r="J26" s="52">
        <v>18</v>
      </c>
      <c r="K26" s="53">
        <f t="shared" si="0"/>
        <v>559</v>
      </c>
      <c r="L26" s="54">
        <v>304</v>
      </c>
      <c r="M26" s="55">
        <v>255</v>
      </c>
      <c r="N26" s="52">
        <v>43</v>
      </c>
      <c r="O26" s="53">
        <f t="shared" si="1"/>
        <v>886</v>
      </c>
      <c r="P26" s="54">
        <v>477</v>
      </c>
      <c r="Q26" s="55">
        <v>409</v>
      </c>
      <c r="R26" s="52">
        <v>68</v>
      </c>
      <c r="S26" s="53">
        <f t="shared" si="2"/>
        <v>908</v>
      </c>
      <c r="T26" s="54">
        <v>451</v>
      </c>
      <c r="U26" s="55">
        <v>457</v>
      </c>
      <c r="V26" s="52">
        <v>93</v>
      </c>
      <c r="W26" s="53">
        <f t="shared" si="3"/>
        <v>92</v>
      </c>
      <c r="X26" s="54">
        <v>16</v>
      </c>
      <c r="Y26" s="55">
        <v>76</v>
      </c>
    </row>
    <row r="27" spans="1:25" ht="25.15" customHeight="1">
      <c r="A27" s="10"/>
      <c r="B27" s="134" t="s">
        <v>28</v>
      </c>
      <c r="C27" s="135"/>
      <c r="D27" s="4">
        <f t="shared" si="4"/>
        <v>1405</v>
      </c>
      <c r="E27" s="8">
        <v>720</v>
      </c>
      <c r="F27" s="38">
        <v>685</v>
      </c>
      <c r="G27" s="8">
        <v>677</v>
      </c>
      <c r="H27" s="106">
        <v>8</v>
      </c>
      <c r="J27" s="52">
        <v>19</v>
      </c>
      <c r="K27" s="53">
        <f t="shared" si="0"/>
        <v>698</v>
      </c>
      <c r="L27" s="54">
        <v>372</v>
      </c>
      <c r="M27" s="55">
        <v>326</v>
      </c>
      <c r="N27" s="52">
        <v>44</v>
      </c>
      <c r="O27" s="53">
        <f t="shared" si="1"/>
        <v>946</v>
      </c>
      <c r="P27" s="54">
        <v>506</v>
      </c>
      <c r="Q27" s="55">
        <v>440</v>
      </c>
      <c r="R27" s="52">
        <v>69</v>
      </c>
      <c r="S27" s="53">
        <f t="shared" si="2"/>
        <v>945</v>
      </c>
      <c r="T27" s="54">
        <v>472</v>
      </c>
      <c r="U27" s="55">
        <v>473</v>
      </c>
      <c r="V27" s="52">
        <v>94</v>
      </c>
      <c r="W27" s="53">
        <f t="shared" si="3"/>
        <v>84</v>
      </c>
      <c r="X27" s="54">
        <v>13</v>
      </c>
      <c r="Y27" s="55">
        <v>71</v>
      </c>
    </row>
    <row r="28" spans="1:25" ht="25.15" customHeight="1">
      <c r="A28" s="10"/>
      <c r="B28" s="136" t="s">
        <v>18</v>
      </c>
      <c r="C28" s="135"/>
      <c r="D28" s="4">
        <f t="shared" si="4"/>
        <v>3731</v>
      </c>
      <c r="E28" s="8">
        <v>1890</v>
      </c>
      <c r="F28" s="38">
        <v>1841</v>
      </c>
      <c r="G28" s="8">
        <v>1866</v>
      </c>
      <c r="H28" s="105">
        <v>43</v>
      </c>
      <c r="J28" s="51" t="s">
        <v>59</v>
      </c>
      <c r="K28" s="56">
        <f t="shared" si="0"/>
        <v>3892</v>
      </c>
      <c r="L28" s="56">
        <f>L29+L30+L31+L32+L33</f>
        <v>1999</v>
      </c>
      <c r="M28" s="57">
        <f>M29+M30+M31+M32+M33</f>
        <v>1893</v>
      </c>
      <c r="N28" s="51" t="s">
        <v>60</v>
      </c>
      <c r="O28" s="56">
        <f t="shared" si="1"/>
        <v>4655</v>
      </c>
      <c r="P28" s="56">
        <f>P29+P30+P31+P32+P33</f>
        <v>2443</v>
      </c>
      <c r="Q28" s="57">
        <f>Q29+Q30+Q31+Q32+Q33</f>
        <v>2212</v>
      </c>
      <c r="R28" s="51" t="s">
        <v>61</v>
      </c>
      <c r="S28" s="56">
        <f t="shared" si="2"/>
        <v>3247</v>
      </c>
      <c r="T28" s="56">
        <f>T29+T30+T31+T32+T33</f>
        <v>1529</v>
      </c>
      <c r="U28" s="57">
        <f>U29+U30+U31+U32+U33</f>
        <v>1718</v>
      </c>
      <c r="V28" s="51" t="s">
        <v>62</v>
      </c>
      <c r="W28" s="56">
        <f t="shared" si="3"/>
        <v>163</v>
      </c>
      <c r="X28" s="56">
        <f>X29+X30+X31+X32+X33</f>
        <v>27</v>
      </c>
      <c r="Y28" s="57">
        <f>Y29+Y30+Y31+Y32+Y33</f>
        <v>136</v>
      </c>
    </row>
    <row r="29" spans="1:25" ht="25.15" customHeight="1">
      <c r="A29" s="10"/>
      <c r="B29" s="134" t="s">
        <v>29</v>
      </c>
      <c r="C29" s="135"/>
      <c r="D29" s="4">
        <f t="shared" si="4"/>
        <v>2655</v>
      </c>
      <c r="E29" s="8">
        <v>1317</v>
      </c>
      <c r="F29" s="38">
        <v>1338</v>
      </c>
      <c r="G29" s="8">
        <v>1374</v>
      </c>
      <c r="H29" s="106">
        <v>43</v>
      </c>
      <c r="J29" s="52">
        <v>20</v>
      </c>
      <c r="K29" s="53">
        <f t="shared" si="0"/>
        <v>699</v>
      </c>
      <c r="L29" s="54">
        <v>384</v>
      </c>
      <c r="M29" s="55">
        <v>315</v>
      </c>
      <c r="N29" s="52">
        <v>45</v>
      </c>
      <c r="O29" s="53">
        <f t="shared" si="1"/>
        <v>964</v>
      </c>
      <c r="P29" s="54">
        <v>495</v>
      </c>
      <c r="Q29" s="55">
        <v>469</v>
      </c>
      <c r="R29" s="52">
        <v>70</v>
      </c>
      <c r="S29" s="53">
        <f t="shared" si="2"/>
        <v>737</v>
      </c>
      <c r="T29" s="54">
        <v>351</v>
      </c>
      <c r="U29" s="55">
        <v>386</v>
      </c>
      <c r="V29" s="52">
        <v>95</v>
      </c>
      <c r="W29" s="53">
        <f t="shared" si="3"/>
        <v>53</v>
      </c>
      <c r="X29" s="60">
        <v>9</v>
      </c>
      <c r="Y29" s="61">
        <v>44</v>
      </c>
    </row>
    <row r="30" spans="1:25" ht="25.15" customHeight="1">
      <c r="A30" s="10"/>
      <c r="B30" s="136" t="s">
        <v>19</v>
      </c>
      <c r="C30" s="135"/>
      <c r="D30" s="4">
        <f t="shared" si="4"/>
        <v>1565</v>
      </c>
      <c r="E30" s="8">
        <v>777</v>
      </c>
      <c r="F30" s="38">
        <v>788</v>
      </c>
      <c r="G30" s="8">
        <v>792</v>
      </c>
      <c r="H30" s="105">
        <v>20</v>
      </c>
      <c r="J30" s="52">
        <v>21</v>
      </c>
      <c r="K30" s="53">
        <f t="shared" si="0"/>
        <v>735</v>
      </c>
      <c r="L30" s="54">
        <v>363</v>
      </c>
      <c r="M30" s="55">
        <v>372</v>
      </c>
      <c r="N30" s="52">
        <v>46</v>
      </c>
      <c r="O30" s="53">
        <f t="shared" si="1"/>
        <v>917</v>
      </c>
      <c r="P30" s="54">
        <v>484</v>
      </c>
      <c r="Q30" s="55">
        <v>433</v>
      </c>
      <c r="R30" s="52">
        <v>71</v>
      </c>
      <c r="S30" s="53">
        <f t="shared" si="2"/>
        <v>506</v>
      </c>
      <c r="T30" s="54">
        <v>248</v>
      </c>
      <c r="U30" s="55">
        <v>258</v>
      </c>
      <c r="V30" s="52">
        <v>96</v>
      </c>
      <c r="W30" s="53">
        <f t="shared" si="3"/>
        <v>35</v>
      </c>
      <c r="X30" s="60">
        <v>6</v>
      </c>
      <c r="Y30" s="61">
        <v>29</v>
      </c>
    </row>
    <row r="31" spans="1:25" ht="25.15" customHeight="1">
      <c r="A31" s="10"/>
      <c r="B31" s="134" t="s">
        <v>27</v>
      </c>
      <c r="C31" s="135"/>
      <c r="D31" s="4">
        <f t="shared" si="4"/>
        <v>1111</v>
      </c>
      <c r="E31" s="8">
        <v>553</v>
      </c>
      <c r="F31" s="38">
        <v>558</v>
      </c>
      <c r="G31" s="8">
        <v>537</v>
      </c>
      <c r="H31" s="106">
        <v>12</v>
      </c>
      <c r="J31" s="52">
        <v>22</v>
      </c>
      <c r="K31" s="53">
        <f t="shared" si="0"/>
        <v>808</v>
      </c>
      <c r="L31" s="54">
        <v>400</v>
      </c>
      <c r="M31" s="55">
        <v>408</v>
      </c>
      <c r="N31" s="52">
        <v>47</v>
      </c>
      <c r="O31" s="53">
        <f t="shared" si="1"/>
        <v>921</v>
      </c>
      <c r="P31" s="54">
        <v>483</v>
      </c>
      <c r="Q31" s="55">
        <v>438</v>
      </c>
      <c r="R31" s="52">
        <v>72</v>
      </c>
      <c r="S31" s="53">
        <f t="shared" si="2"/>
        <v>606</v>
      </c>
      <c r="T31" s="54">
        <v>280</v>
      </c>
      <c r="U31" s="55">
        <v>326</v>
      </c>
      <c r="V31" s="52">
        <v>97</v>
      </c>
      <c r="W31" s="53">
        <f t="shared" si="3"/>
        <v>26</v>
      </c>
      <c r="X31" s="60">
        <v>1</v>
      </c>
      <c r="Y31" s="61">
        <v>25</v>
      </c>
    </row>
    <row r="32" spans="1:25" ht="25.15" customHeight="1">
      <c r="A32" s="10"/>
      <c r="B32" s="134" t="s">
        <v>28</v>
      </c>
      <c r="C32" s="135"/>
      <c r="D32" s="4">
        <f t="shared" si="4"/>
        <v>1818</v>
      </c>
      <c r="E32" s="8">
        <v>916</v>
      </c>
      <c r="F32" s="38">
        <v>902</v>
      </c>
      <c r="G32" s="8">
        <v>863</v>
      </c>
      <c r="H32" s="105">
        <v>16</v>
      </c>
      <c r="J32" s="52">
        <v>23</v>
      </c>
      <c r="K32" s="53">
        <f t="shared" si="0"/>
        <v>831</v>
      </c>
      <c r="L32" s="54">
        <v>420</v>
      </c>
      <c r="M32" s="55">
        <v>411</v>
      </c>
      <c r="N32" s="52">
        <v>48</v>
      </c>
      <c r="O32" s="53">
        <f t="shared" si="1"/>
        <v>951</v>
      </c>
      <c r="P32" s="54">
        <v>494</v>
      </c>
      <c r="Q32" s="55">
        <v>457</v>
      </c>
      <c r="R32" s="52">
        <v>73</v>
      </c>
      <c r="S32" s="53">
        <f t="shared" si="2"/>
        <v>726</v>
      </c>
      <c r="T32" s="54">
        <v>338</v>
      </c>
      <c r="U32" s="55">
        <v>388</v>
      </c>
      <c r="V32" s="52">
        <v>98</v>
      </c>
      <c r="W32" s="53">
        <f t="shared" si="3"/>
        <v>31</v>
      </c>
      <c r="X32" s="60">
        <v>7</v>
      </c>
      <c r="Y32" s="61">
        <v>24</v>
      </c>
    </row>
    <row r="33" spans="1:25" ht="25.15" customHeight="1" thickBot="1">
      <c r="A33" s="10"/>
      <c r="B33" s="134" t="s">
        <v>30</v>
      </c>
      <c r="C33" s="135"/>
      <c r="D33" s="4">
        <f t="shared" si="4"/>
        <v>1739</v>
      </c>
      <c r="E33" s="8">
        <v>849</v>
      </c>
      <c r="F33" s="38">
        <v>890</v>
      </c>
      <c r="G33" s="8">
        <v>1066</v>
      </c>
      <c r="H33" s="105">
        <v>31</v>
      </c>
      <c r="J33" s="62">
        <v>24</v>
      </c>
      <c r="K33" s="63">
        <f t="shared" si="0"/>
        <v>819</v>
      </c>
      <c r="L33" s="64">
        <v>432</v>
      </c>
      <c r="M33" s="65">
        <v>387</v>
      </c>
      <c r="N33" s="62">
        <v>49</v>
      </c>
      <c r="O33" s="63">
        <f t="shared" si="1"/>
        <v>902</v>
      </c>
      <c r="P33" s="64">
        <v>487</v>
      </c>
      <c r="Q33" s="65">
        <v>415</v>
      </c>
      <c r="R33" s="62">
        <v>74</v>
      </c>
      <c r="S33" s="63">
        <f t="shared" si="2"/>
        <v>672</v>
      </c>
      <c r="T33" s="64">
        <v>312</v>
      </c>
      <c r="U33" s="65">
        <v>360</v>
      </c>
      <c r="V33" s="52">
        <v>99</v>
      </c>
      <c r="W33" s="53">
        <f t="shared" si="3"/>
        <v>18</v>
      </c>
      <c r="X33" s="66">
        <v>4</v>
      </c>
      <c r="Y33" s="67">
        <v>14</v>
      </c>
    </row>
    <row r="34" spans="1:25" ht="25.15" customHeight="1">
      <c r="A34" s="10"/>
      <c r="B34" s="136" t="s">
        <v>20</v>
      </c>
      <c r="C34" s="135"/>
      <c r="D34" s="4">
        <f t="shared" si="4"/>
        <v>371</v>
      </c>
      <c r="E34" s="8">
        <v>175</v>
      </c>
      <c r="F34" s="38">
        <v>196</v>
      </c>
      <c r="G34" s="8">
        <v>181</v>
      </c>
      <c r="H34" s="105">
        <v>7</v>
      </c>
      <c r="V34" s="68" t="s">
        <v>63</v>
      </c>
      <c r="W34" s="56">
        <f t="shared" si="3"/>
        <v>33</v>
      </c>
      <c r="X34" s="60">
        <v>4</v>
      </c>
      <c r="Y34" s="61">
        <v>29</v>
      </c>
    </row>
    <row r="35" spans="1:25" ht="25.15" customHeight="1" thickBot="1">
      <c r="A35" s="3"/>
      <c r="B35" s="137" t="s">
        <v>21</v>
      </c>
      <c r="C35" s="138"/>
      <c r="D35" s="5">
        <f t="shared" si="4"/>
        <v>62</v>
      </c>
      <c r="E35" s="8">
        <v>19</v>
      </c>
      <c r="F35" s="38">
        <v>43</v>
      </c>
      <c r="G35" s="8">
        <v>28</v>
      </c>
      <c r="H35" s="107">
        <v>0</v>
      </c>
      <c r="V35" s="122" t="s">
        <v>64</v>
      </c>
      <c r="W35" s="124">
        <f t="shared" si="3"/>
        <v>58672</v>
      </c>
      <c r="X35" s="124">
        <f>L4+L10+L16+L22+L28+L34+P4+P10+P16+P22+P28+P34+T4+T10+T16+T22+T28+T34+X4+X10+X16+X22+X28+X34</f>
        <v>29336</v>
      </c>
      <c r="Y35" s="126">
        <f>M4+M10+M16+M22+M28+M34+Q4+Q10+Q16+Q22+Q28+Q34+U4+U10+U16+U22+U28+U34+Y4+Y10+Y16+Y22+Y28+Y34</f>
        <v>29336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58672</v>
      </c>
      <c r="E36" s="6">
        <f>SUM(E16:E35)</f>
        <v>29336</v>
      </c>
      <c r="F36" s="39">
        <f>SUM(F16:F35)</f>
        <v>29336</v>
      </c>
      <c r="G36" s="6">
        <f>SUM(G16:G35)</f>
        <v>30274</v>
      </c>
      <c r="H36" s="108">
        <f>SUM(H16:H35)</f>
        <v>550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14630</v>
      </c>
      <c r="P37" s="71">
        <f>$T$22+$T$28+$X$4+$X$10+$X$16+$X$22+$X$28+$X$34</f>
        <v>6384</v>
      </c>
      <c r="Q37" s="71">
        <f>$U$22+$U$28+$Y$4+$Y$10+$Y$16+$Y$22+$Y$28+$Y$34</f>
        <v>8246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0"/>
      <c r="C40" s="110"/>
      <c r="D40" s="110"/>
      <c r="E40" s="110"/>
      <c r="F40" s="110"/>
      <c r="G40" s="110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平成29年6月1日現在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平成29年6月1日現在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23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24</v>
      </c>
      <c r="E43" s="18" t="s">
        <v>25</v>
      </c>
      <c r="F43" s="17" t="s">
        <v>26</v>
      </c>
      <c r="G43" s="153"/>
      <c r="J43" s="48" t="s">
        <v>43</v>
      </c>
      <c r="K43" s="49">
        <f t="shared" ref="K43:K72" si="5">L43+M43</f>
        <v>1923</v>
      </c>
      <c r="L43" s="49">
        <f>L44+L45+L46+L47+L48</f>
        <v>975</v>
      </c>
      <c r="M43" s="50">
        <f>M44+M45+M46+M47+M48</f>
        <v>948</v>
      </c>
      <c r="N43" s="51" t="s">
        <v>44</v>
      </c>
      <c r="O43" s="49">
        <f t="shared" ref="O43:O70" si="6">P43+Q43</f>
        <v>3169</v>
      </c>
      <c r="P43" s="49">
        <f>P44+P45+P46+P47+P48</f>
        <v>1654</v>
      </c>
      <c r="Q43" s="50">
        <f>Q44+Q45+Q46+Q47+Q48</f>
        <v>1515</v>
      </c>
      <c r="R43" s="51" t="s">
        <v>45</v>
      </c>
      <c r="S43" s="49">
        <f t="shared" ref="S43:S72" si="7">T43+U43</f>
        <v>3815</v>
      </c>
      <c r="T43" s="49">
        <f>T44+T45+T46+T47+T48</f>
        <v>1994</v>
      </c>
      <c r="U43" s="50">
        <f>U44+U45+U46+U47+U48</f>
        <v>1821</v>
      </c>
      <c r="V43" s="51" t="s">
        <v>46</v>
      </c>
      <c r="W43" s="49">
        <f t="shared" ref="W43:W74" si="8">X43+Y43</f>
        <v>2786</v>
      </c>
      <c r="X43" s="49">
        <f>X44+X45+X46+X47+X48</f>
        <v>1243</v>
      </c>
      <c r="Y43" s="50">
        <f>Y44+Y45+Y46+Y47+Y48</f>
        <v>1543</v>
      </c>
    </row>
    <row r="44" spans="1:25" ht="26.1" customHeight="1" thickTop="1">
      <c r="B44" s="154" t="s">
        <v>9</v>
      </c>
      <c r="C44" s="155"/>
      <c r="D44" s="27">
        <f t="shared" ref="D44:D63" si="9">E44+F44</f>
        <v>17466</v>
      </c>
      <c r="E44" s="85">
        <v>8646</v>
      </c>
      <c r="F44" s="86">
        <v>8820</v>
      </c>
      <c r="G44" s="87">
        <v>8736</v>
      </c>
      <c r="J44" s="52">
        <v>0</v>
      </c>
      <c r="K44" s="53">
        <f t="shared" si="5"/>
        <v>383</v>
      </c>
      <c r="L44" s="91">
        <v>197</v>
      </c>
      <c r="M44" s="92">
        <v>186</v>
      </c>
      <c r="N44" s="52">
        <v>25</v>
      </c>
      <c r="O44" s="53">
        <f t="shared" si="6"/>
        <v>642</v>
      </c>
      <c r="P44" s="91">
        <v>331</v>
      </c>
      <c r="Q44" s="92">
        <v>311</v>
      </c>
      <c r="R44" s="52">
        <v>50</v>
      </c>
      <c r="S44" s="53">
        <f t="shared" si="7"/>
        <v>754</v>
      </c>
      <c r="T44" s="91">
        <v>370</v>
      </c>
      <c r="U44" s="92">
        <v>384</v>
      </c>
      <c r="V44" s="52">
        <v>75</v>
      </c>
      <c r="W44" s="53">
        <f t="shared" si="8"/>
        <v>662</v>
      </c>
      <c r="X44" s="91">
        <v>306</v>
      </c>
      <c r="Y44" s="92">
        <v>356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392</v>
      </c>
      <c r="L45" s="91">
        <v>197</v>
      </c>
      <c r="M45" s="92">
        <v>195</v>
      </c>
      <c r="N45" s="52">
        <v>26</v>
      </c>
      <c r="O45" s="53">
        <f t="shared" si="6"/>
        <v>627</v>
      </c>
      <c r="P45" s="91">
        <v>314</v>
      </c>
      <c r="Q45" s="92">
        <v>313</v>
      </c>
      <c r="R45" s="52">
        <v>51</v>
      </c>
      <c r="S45" s="53">
        <f t="shared" si="7"/>
        <v>766</v>
      </c>
      <c r="T45" s="91">
        <v>409</v>
      </c>
      <c r="U45" s="92">
        <v>357</v>
      </c>
      <c r="V45" s="52">
        <v>76</v>
      </c>
      <c r="W45" s="53">
        <f t="shared" si="8"/>
        <v>612</v>
      </c>
      <c r="X45" s="91">
        <v>282</v>
      </c>
      <c r="Y45" s="92">
        <v>330</v>
      </c>
    </row>
    <row r="46" spans="1:25" ht="26.1" customHeight="1">
      <c r="B46" s="142" t="s">
        <v>11</v>
      </c>
      <c r="C46" s="143"/>
      <c r="D46" s="4">
        <f t="shared" si="9"/>
        <v>12624</v>
      </c>
      <c r="E46" s="88">
        <v>6385</v>
      </c>
      <c r="F46" s="89">
        <v>6239</v>
      </c>
      <c r="G46" s="90">
        <v>6481</v>
      </c>
      <c r="J46" s="52">
        <v>2</v>
      </c>
      <c r="K46" s="53">
        <f t="shared" si="5"/>
        <v>402</v>
      </c>
      <c r="L46" s="91">
        <v>193</v>
      </c>
      <c r="M46" s="92">
        <v>209</v>
      </c>
      <c r="N46" s="52">
        <v>27</v>
      </c>
      <c r="O46" s="53">
        <f t="shared" si="6"/>
        <v>647</v>
      </c>
      <c r="P46" s="91">
        <v>343</v>
      </c>
      <c r="Q46" s="92">
        <v>304</v>
      </c>
      <c r="R46" s="52">
        <v>52</v>
      </c>
      <c r="S46" s="53">
        <f t="shared" si="7"/>
        <v>846</v>
      </c>
      <c r="T46" s="91">
        <v>448</v>
      </c>
      <c r="U46" s="92">
        <v>398</v>
      </c>
      <c r="V46" s="52">
        <v>77</v>
      </c>
      <c r="W46" s="53">
        <f t="shared" si="8"/>
        <v>572</v>
      </c>
      <c r="X46" s="91">
        <v>238</v>
      </c>
      <c r="Y46" s="92">
        <v>334</v>
      </c>
    </row>
    <row r="47" spans="1:25" ht="26.1" customHeight="1">
      <c r="B47" s="141" t="s">
        <v>12</v>
      </c>
      <c r="C47" s="135"/>
      <c r="D47" s="4">
        <f t="shared" si="9"/>
        <v>207</v>
      </c>
      <c r="E47" s="88">
        <v>102</v>
      </c>
      <c r="F47" s="89">
        <v>105</v>
      </c>
      <c r="G47" s="90">
        <v>111</v>
      </c>
      <c r="J47" s="52">
        <v>3</v>
      </c>
      <c r="K47" s="53">
        <f t="shared" si="5"/>
        <v>383</v>
      </c>
      <c r="L47" s="91">
        <v>196</v>
      </c>
      <c r="M47" s="92">
        <v>187</v>
      </c>
      <c r="N47" s="52">
        <v>28</v>
      </c>
      <c r="O47" s="53">
        <f t="shared" si="6"/>
        <v>651</v>
      </c>
      <c r="P47" s="91">
        <v>348</v>
      </c>
      <c r="Q47" s="92">
        <v>303</v>
      </c>
      <c r="R47" s="52">
        <v>53</v>
      </c>
      <c r="S47" s="53">
        <f t="shared" si="7"/>
        <v>743</v>
      </c>
      <c r="T47" s="91">
        <v>391</v>
      </c>
      <c r="U47" s="92">
        <v>352</v>
      </c>
      <c r="V47" s="52">
        <v>78</v>
      </c>
      <c r="W47" s="53">
        <f t="shared" si="8"/>
        <v>463</v>
      </c>
      <c r="X47" s="91">
        <v>198</v>
      </c>
      <c r="Y47" s="92">
        <v>265</v>
      </c>
    </row>
    <row r="48" spans="1:25" ht="26.1" customHeight="1">
      <c r="B48" s="141" t="s">
        <v>13</v>
      </c>
      <c r="C48" s="135"/>
      <c r="D48" s="4">
        <f t="shared" si="9"/>
        <v>1949</v>
      </c>
      <c r="E48" s="88">
        <v>959</v>
      </c>
      <c r="F48" s="89">
        <v>990</v>
      </c>
      <c r="G48" s="90">
        <v>1028</v>
      </c>
      <c r="J48" s="52">
        <v>4</v>
      </c>
      <c r="K48" s="53">
        <f t="shared" si="5"/>
        <v>363</v>
      </c>
      <c r="L48" s="91">
        <v>192</v>
      </c>
      <c r="M48" s="92">
        <v>171</v>
      </c>
      <c r="N48" s="52">
        <v>29</v>
      </c>
      <c r="O48" s="53">
        <f t="shared" si="6"/>
        <v>602</v>
      </c>
      <c r="P48" s="91">
        <v>318</v>
      </c>
      <c r="Q48" s="92">
        <v>284</v>
      </c>
      <c r="R48" s="52">
        <v>54</v>
      </c>
      <c r="S48" s="53">
        <f t="shared" si="7"/>
        <v>706</v>
      </c>
      <c r="T48" s="91">
        <v>376</v>
      </c>
      <c r="U48" s="92">
        <v>330</v>
      </c>
      <c r="V48" s="52">
        <v>79</v>
      </c>
      <c r="W48" s="53">
        <f t="shared" si="8"/>
        <v>477</v>
      </c>
      <c r="X48" s="91">
        <v>219</v>
      </c>
      <c r="Y48" s="92">
        <v>258</v>
      </c>
    </row>
    <row r="49" spans="2:25" ht="26.1" customHeight="1">
      <c r="B49" s="136" t="s">
        <v>14</v>
      </c>
      <c r="C49" s="135"/>
      <c r="D49" s="4">
        <f t="shared" si="9"/>
        <v>2830</v>
      </c>
      <c r="E49" s="88">
        <v>1385</v>
      </c>
      <c r="F49" s="89">
        <v>1445</v>
      </c>
      <c r="G49" s="90">
        <v>1476</v>
      </c>
      <c r="J49" s="48" t="s">
        <v>47</v>
      </c>
      <c r="K49" s="56">
        <f t="shared" si="5"/>
        <v>2033</v>
      </c>
      <c r="L49" s="56">
        <f>L50+L51+L52+L53+L54</f>
        <v>1024</v>
      </c>
      <c r="M49" s="57">
        <f>M50+M51+M52+M53+M54</f>
        <v>1009</v>
      </c>
      <c r="N49" s="51" t="s">
        <v>48</v>
      </c>
      <c r="O49" s="56">
        <f t="shared" si="6"/>
        <v>3159</v>
      </c>
      <c r="P49" s="56">
        <f>P50+P51+P52+P53+P54</f>
        <v>1734</v>
      </c>
      <c r="Q49" s="57">
        <f>Q50+Q51+Q52+Q53+Q54</f>
        <v>1425</v>
      </c>
      <c r="R49" s="58" t="s">
        <v>49</v>
      </c>
      <c r="S49" s="56">
        <f t="shared" si="7"/>
        <v>3602</v>
      </c>
      <c r="T49" s="56">
        <f>T50+T51+T52+T53+T54</f>
        <v>1820</v>
      </c>
      <c r="U49" s="57">
        <f>U50+U51+U52+U53+U54</f>
        <v>1782</v>
      </c>
      <c r="V49" s="51" t="s">
        <v>50</v>
      </c>
      <c r="W49" s="56">
        <f t="shared" si="8"/>
        <v>2116</v>
      </c>
      <c r="X49" s="56">
        <f>X50+X51+X52+X53+X54</f>
        <v>835</v>
      </c>
      <c r="Y49" s="57">
        <f>Y50+Y51+Y52+Y53+Y54</f>
        <v>1281</v>
      </c>
    </row>
    <row r="50" spans="2:25" ht="26.1" customHeight="1">
      <c r="B50" s="144" t="s">
        <v>15</v>
      </c>
      <c r="C50" s="143"/>
      <c r="D50" s="4">
        <f t="shared" si="9"/>
        <v>1340</v>
      </c>
      <c r="E50" s="88">
        <v>672</v>
      </c>
      <c r="F50" s="89">
        <v>668</v>
      </c>
      <c r="G50" s="90">
        <v>764</v>
      </c>
      <c r="J50" s="59">
        <v>5</v>
      </c>
      <c r="K50" s="53">
        <f t="shared" si="5"/>
        <v>388</v>
      </c>
      <c r="L50" s="91">
        <v>198</v>
      </c>
      <c r="M50" s="92">
        <v>190</v>
      </c>
      <c r="N50" s="52">
        <v>30</v>
      </c>
      <c r="O50" s="53">
        <f t="shared" si="6"/>
        <v>640</v>
      </c>
      <c r="P50" s="91">
        <v>340</v>
      </c>
      <c r="Q50" s="92">
        <v>300</v>
      </c>
      <c r="R50" s="52">
        <v>55</v>
      </c>
      <c r="S50" s="53">
        <f t="shared" si="7"/>
        <v>720</v>
      </c>
      <c r="T50" s="91">
        <v>349</v>
      </c>
      <c r="U50" s="92">
        <v>371</v>
      </c>
      <c r="V50" s="52">
        <v>80</v>
      </c>
      <c r="W50" s="53">
        <f t="shared" si="8"/>
        <v>482</v>
      </c>
      <c r="X50" s="91">
        <v>210</v>
      </c>
      <c r="Y50" s="92">
        <v>272</v>
      </c>
    </row>
    <row r="51" spans="2:25" ht="26.1" customHeight="1">
      <c r="B51" s="136" t="s">
        <v>16</v>
      </c>
      <c r="C51" s="135"/>
      <c r="D51" s="4">
        <f t="shared" si="9"/>
        <v>1074</v>
      </c>
      <c r="E51" s="88">
        <v>511</v>
      </c>
      <c r="F51" s="89">
        <v>563</v>
      </c>
      <c r="G51" s="90">
        <v>573</v>
      </c>
      <c r="J51" s="59">
        <v>6</v>
      </c>
      <c r="K51" s="53">
        <f t="shared" si="5"/>
        <v>402</v>
      </c>
      <c r="L51" s="91">
        <v>196</v>
      </c>
      <c r="M51" s="92">
        <v>206</v>
      </c>
      <c r="N51" s="52">
        <v>31</v>
      </c>
      <c r="O51" s="53">
        <f t="shared" si="6"/>
        <v>589</v>
      </c>
      <c r="P51" s="91">
        <v>339</v>
      </c>
      <c r="Q51" s="92">
        <v>250</v>
      </c>
      <c r="R51" s="52">
        <v>56</v>
      </c>
      <c r="S51" s="53">
        <f t="shared" si="7"/>
        <v>742</v>
      </c>
      <c r="T51" s="91">
        <v>374</v>
      </c>
      <c r="U51" s="92">
        <v>368</v>
      </c>
      <c r="V51" s="52">
        <v>81</v>
      </c>
      <c r="W51" s="53">
        <f t="shared" si="8"/>
        <v>437</v>
      </c>
      <c r="X51" s="91">
        <v>171</v>
      </c>
      <c r="Y51" s="92">
        <v>266</v>
      </c>
    </row>
    <row r="52" spans="2:25" ht="26.1" customHeight="1">
      <c r="B52" s="145" t="s">
        <v>27</v>
      </c>
      <c r="C52" s="143"/>
      <c r="D52" s="4">
        <f t="shared" si="9"/>
        <v>1076</v>
      </c>
      <c r="E52" s="88">
        <v>565</v>
      </c>
      <c r="F52" s="89">
        <v>511</v>
      </c>
      <c r="G52" s="90">
        <v>505</v>
      </c>
      <c r="J52" s="59">
        <v>7</v>
      </c>
      <c r="K52" s="53">
        <f t="shared" si="5"/>
        <v>409</v>
      </c>
      <c r="L52" s="91">
        <v>201</v>
      </c>
      <c r="M52" s="92">
        <v>208</v>
      </c>
      <c r="N52" s="52">
        <v>32</v>
      </c>
      <c r="O52" s="53">
        <f t="shared" si="6"/>
        <v>631</v>
      </c>
      <c r="P52" s="91">
        <v>351</v>
      </c>
      <c r="Q52" s="92">
        <v>280</v>
      </c>
      <c r="R52" s="52">
        <v>57</v>
      </c>
      <c r="S52" s="53">
        <f t="shared" si="7"/>
        <v>737</v>
      </c>
      <c r="T52" s="91">
        <v>361</v>
      </c>
      <c r="U52" s="92">
        <v>376</v>
      </c>
      <c r="V52" s="52">
        <v>82</v>
      </c>
      <c r="W52" s="53">
        <f t="shared" si="8"/>
        <v>435</v>
      </c>
      <c r="X52" s="91">
        <v>174</v>
      </c>
      <c r="Y52" s="92">
        <v>261</v>
      </c>
    </row>
    <row r="53" spans="2:25" ht="26.1" customHeight="1">
      <c r="B53" s="136" t="s">
        <v>17</v>
      </c>
      <c r="C53" s="135"/>
      <c r="D53" s="4">
        <f t="shared" si="9"/>
        <v>1128</v>
      </c>
      <c r="E53" s="88">
        <v>567</v>
      </c>
      <c r="F53" s="89">
        <v>561</v>
      </c>
      <c r="G53" s="90">
        <v>487</v>
      </c>
      <c r="J53" s="59">
        <v>8</v>
      </c>
      <c r="K53" s="53">
        <f t="shared" si="5"/>
        <v>416</v>
      </c>
      <c r="L53" s="91">
        <v>222</v>
      </c>
      <c r="M53" s="92">
        <v>194</v>
      </c>
      <c r="N53" s="52">
        <v>33</v>
      </c>
      <c r="O53" s="53">
        <f t="shared" si="6"/>
        <v>627</v>
      </c>
      <c r="P53" s="91">
        <v>333</v>
      </c>
      <c r="Q53" s="92">
        <v>294</v>
      </c>
      <c r="R53" s="52">
        <v>58</v>
      </c>
      <c r="S53" s="53">
        <f t="shared" si="7"/>
        <v>710</v>
      </c>
      <c r="T53" s="91">
        <v>361</v>
      </c>
      <c r="U53" s="92">
        <v>349</v>
      </c>
      <c r="V53" s="52">
        <v>83</v>
      </c>
      <c r="W53" s="53">
        <f t="shared" si="8"/>
        <v>410</v>
      </c>
      <c r="X53" s="91">
        <v>161</v>
      </c>
      <c r="Y53" s="92">
        <v>249</v>
      </c>
    </row>
    <row r="54" spans="2:25" ht="26.1" customHeight="1">
      <c r="B54" s="134" t="s">
        <v>27</v>
      </c>
      <c r="C54" s="135"/>
      <c r="D54" s="4">
        <f t="shared" si="9"/>
        <v>2023</v>
      </c>
      <c r="E54" s="88">
        <v>1046</v>
      </c>
      <c r="F54" s="89">
        <v>977</v>
      </c>
      <c r="G54" s="90">
        <v>1109</v>
      </c>
      <c r="J54" s="59">
        <v>9</v>
      </c>
      <c r="K54" s="53">
        <f t="shared" si="5"/>
        <v>418</v>
      </c>
      <c r="L54" s="91">
        <v>207</v>
      </c>
      <c r="M54" s="92">
        <v>211</v>
      </c>
      <c r="N54" s="52">
        <v>34</v>
      </c>
      <c r="O54" s="53">
        <f t="shared" si="6"/>
        <v>672</v>
      </c>
      <c r="P54" s="91">
        <v>371</v>
      </c>
      <c r="Q54" s="92">
        <v>301</v>
      </c>
      <c r="R54" s="52">
        <v>59</v>
      </c>
      <c r="S54" s="53">
        <f t="shared" si="7"/>
        <v>693</v>
      </c>
      <c r="T54" s="91">
        <v>375</v>
      </c>
      <c r="U54" s="92">
        <v>318</v>
      </c>
      <c r="V54" s="52">
        <v>84</v>
      </c>
      <c r="W54" s="53">
        <f t="shared" si="8"/>
        <v>352</v>
      </c>
      <c r="X54" s="91">
        <v>119</v>
      </c>
      <c r="Y54" s="92">
        <v>233</v>
      </c>
    </row>
    <row r="55" spans="2:25" ht="26.1" customHeight="1">
      <c r="B55" s="134" t="s">
        <v>28</v>
      </c>
      <c r="C55" s="135"/>
      <c r="D55" s="4">
        <f t="shared" si="9"/>
        <v>1376</v>
      </c>
      <c r="E55" s="88">
        <v>706</v>
      </c>
      <c r="F55" s="89">
        <v>670</v>
      </c>
      <c r="G55" s="90">
        <v>663</v>
      </c>
      <c r="J55" s="51" t="s">
        <v>51</v>
      </c>
      <c r="K55" s="56">
        <f t="shared" si="5"/>
        <v>2096</v>
      </c>
      <c r="L55" s="56">
        <f>L56+L57+L58+L59+L60</f>
        <v>1055</v>
      </c>
      <c r="M55" s="57">
        <f>M56+M57+M58+M59+M60</f>
        <v>1041</v>
      </c>
      <c r="N55" s="51" t="s">
        <v>52</v>
      </c>
      <c r="O55" s="56">
        <f t="shared" si="6"/>
        <v>3267</v>
      </c>
      <c r="P55" s="56">
        <f>P56+P57+P58+P59+P60</f>
        <v>1763</v>
      </c>
      <c r="Q55" s="57">
        <f>Q56+Q57+Q58+Q59+Q60</f>
        <v>1504</v>
      </c>
      <c r="R55" s="51" t="s">
        <v>53</v>
      </c>
      <c r="S55" s="56">
        <f t="shared" si="7"/>
        <v>3602</v>
      </c>
      <c r="T55" s="56">
        <f>T56+T57+T58+T59+T60</f>
        <v>1906</v>
      </c>
      <c r="U55" s="57">
        <f>U56+U57+U58+U59+U60</f>
        <v>1696</v>
      </c>
      <c r="V55" s="51" t="s">
        <v>54</v>
      </c>
      <c r="W55" s="56">
        <f t="shared" si="8"/>
        <v>1279</v>
      </c>
      <c r="X55" s="56">
        <f>X56+X57+X58+X59+X60</f>
        <v>392</v>
      </c>
      <c r="Y55" s="57">
        <f>Y56+Y57+Y58+Y59+Y60</f>
        <v>887</v>
      </c>
    </row>
    <row r="56" spans="2:25" ht="26.1" customHeight="1">
      <c r="B56" s="136" t="s">
        <v>18</v>
      </c>
      <c r="C56" s="135"/>
      <c r="D56" s="4">
        <f t="shared" si="9"/>
        <v>3355</v>
      </c>
      <c r="E56" s="88">
        <v>1698</v>
      </c>
      <c r="F56" s="89">
        <v>1657</v>
      </c>
      <c r="G56" s="90">
        <v>1573</v>
      </c>
      <c r="J56" s="52">
        <v>10</v>
      </c>
      <c r="K56" s="53">
        <f t="shared" si="5"/>
        <v>382</v>
      </c>
      <c r="L56" s="91">
        <v>176</v>
      </c>
      <c r="M56" s="92">
        <v>206</v>
      </c>
      <c r="N56" s="52">
        <v>35</v>
      </c>
      <c r="O56" s="53">
        <f t="shared" si="6"/>
        <v>614</v>
      </c>
      <c r="P56" s="91">
        <v>311</v>
      </c>
      <c r="Q56" s="92">
        <v>303</v>
      </c>
      <c r="R56" s="52">
        <v>60</v>
      </c>
      <c r="S56" s="53">
        <f t="shared" si="7"/>
        <v>704</v>
      </c>
      <c r="T56" s="91">
        <v>377</v>
      </c>
      <c r="U56" s="92">
        <v>327</v>
      </c>
      <c r="V56" s="52">
        <v>85</v>
      </c>
      <c r="W56" s="53">
        <f t="shared" si="8"/>
        <v>319</v>
      </c>
      <c r="X56" s="91">
        <v>110</v>
      </c>
      <c r="Y56" s="92">
        <v>209</v>
      </c>
    </row>
    <row r="57" spans="2:25" ht="26.1" customHeight="1">
      <c r="B57" s="134" t="s">
        <v>29</v>
      </c>
      <c r="C57" s="135"/>
      <c r="D57" s="4">
        <f t="shared" si="9"/>
        <v>2446</v>
      </c>
      <c r="E57" s="88">
        <v>1220</v>
      </c>
      <c r="F57" s="89">
        <v>1226</v>
      </c>
      <c r="G57" s="90">
        <v>1249</v>
      </c>
      <c r="J57" s="52">
        <v>11</v>
      </c>
      <c r="K57" s="53">
        <f t="shared" si="5"/>
        <v>397</v>
      </c>
      <c r="L57" s="91">
        <v>206</v>
      </c>
      <c r="M57" s="92">
        <v>191</v>
      </c>
      <c r="N57" s="52">
        <v>36</v>
      </c>
      <c r="O57" s="53">
        <f t="shared" si="6"/>
        <v>674</v>
      </c>
      <c r="P57" s="91">
        <v>365</v>
      </c>
      <c r="Q57" s="92">
        <v>309</v>
      </c>
      <c r="R57" s="52">
        <v>61</v>
      </c>
      <c r="S57" s="53">
        <f t="shared" si="7"/>
        <v>769</v>
      </c>
      <c r="T57" s="91">
        <v>406</v>
      </c>
      <c r="U57" s="92">
        <v>363</v>
      </c>
      <c r="V57" s="52">
        <v>86</v>
      </c>
      <c r="W57" s="53">
        <f t="shared" si="8"/>
        <v>301</v>
      </c>
      <c r="X57" s="91">
        <v>97</v>
      </c>
      <c r="Y57" s="92">
        <v>204</v>
      </c>
    </row>
    <row r="58" spans="2:25" ht="26.1" customHeight="1">
      <c r="B58" s="136" t="s">
        <v>19</v>
      </c>
      <c r="C58" s="135"/>
      <c r="D58" s="4">
        <f t="shared" si="9"/>
        <v>1441</v>
      </c>
      <c r="E58" s="88">
        <v>726</v>
      </c>
      <c r="F58" s="89">
        <v>715</v>
      </c>
      <c r="G58" s="90">
        <v>709</v>
      </c>
      <c r="J58" s="52">
        <v>12</v>
      </c>
      <c r="K58" s="53">
        <f t="shared" si="5"/>
        <v>393</v>
      </c>
      <c r="L58" s="91">
        <v>196</v>
      </c>
      <c r="M58" s="92">
        <v>197</v>
      </c>
      <c r="N58" s="52">
        <v>37</v>
      </c>
      <c r="O58" s="53">
        <f t="shared" si="6"/>
        <v>619</v>
      </c>
      <c r="P58" s="91">
        <v>340</v>
      </c>
      <c r="Q58" s="92">
        <v>279</v>
      </c>
      <c r="R58" s="52">
        <v>62</v>
      </c>
      <c r="S58" s="53">
        <f t="shared" si="7"/>
        <v>694</v>
      </c>
      <c r="T58" s="91">
        <v>375</v>
      </c>
      <c r="U58" s="92">
        <v>319</v>
      </c>
      <c r="V58" s="52">
        <v>87</v>
      </c>
      <c r="W58" s="53">
        <f t="shared" si="8"/>
        <v>251</v>
      </c>
      <c r="X58" s="91">
        <v>60</v>
      </c>
      <c r="Y58" s="92">
        <v>191</v>
      </c>
    </row>
    <row r="59" spans="2:25" ht="26.1" customHeight="1">
      <c r="B59" s="134" t="s">
        <v>27</v>
      </c>
      <c r="C59" s="135"/>
      <c r="D59" s="4">
        <f t="shared" si="9"/>
        <v>1046</v>
      </c>
      <c r="E59" s="88">
        <v>529</v>
      </c>
      <c r="F59" s="89">
        <v>517</v>
      </c>
      <c r="G59" s="90">
        <v>501</v>
      </c>
      <c r="J59" s="52">
        <v>13</v>
      </c>
      <c r="K59" s="53">
        <f t="shared" si="5"/>
        <v>457</v>
      </c>
      <c r="L59" s="91">
        <v>235</v>
      </c>
      <c r="M59" s="92">
        <v>222</v>
      </c>
      <c r="N59" s="52">
        <v>38</v>
      </c>
      <c r="O59" s="53">
        <f t="shared" si="6"/>
        <v>678</v>
      </c>
      <c r="P59" s="91">
        <v>378</v>
      </c>
      <c r="Q59" s="92">
        <v>300</v>
      </c>
      <c r="R59" s="52">
        <v>63</v>
      </c>
      <c r="S59" s="53">
        <f t="shared" si="7"/>
        <v>707</v>
      </c>
      <c r="T59" s="91">
        <v>364</v>
      </c>
      <c r="U59" s="92">
        <v>343</v>
      </c>
      <c r="V59" s="52">
        <v>88</v>
      </c>
      <c r="W59" s="53">
        <f t="shared" si="8"/>
        <v>212</v>
      </c>
      <c r="X59" s="91">
        <v>66</v>
      </c>
      <c r="Y59" s="92">
        <v>146</v>
      </c>
    </row>
    <row r="60" spans="2:25" ht="26.1" customHeight="1">
      <c r="B60" s="134" t="s">
        <v>28</v>
      </c>
      <c r="C60" s="135"/>
      <c r="D60" s="4">
        <f t="shared" si="9"/>
        <v>1745</v>
      </c>
      <c r="E60" s="88">
        <v>885</v>
      </c>
      <c r="F60" s="89">
        <v>860</v>
      </c>
      <c r="G60" s="90">
        <v>817</v>
      </c>
      <c r="J60" s="52">
        <v>14</v>
      </c>
      <c r="K60" s="53">
        <f t="shared" si="5"/>
        <v>467</v>
      </c>
      <c r="L60" s="91">
        <v>242</v>
      </c>
      <c r="M60" s="92">
        <v>225</v>
      </c>
      <c r="N60" s="52">
        <v>39</v>
      </c>
      <c r="O60" s="53">
        <f t="shared" si="6"/>
        <v>682</v>
      </c>
      <c r="P60" s="91">
        <v>369</v>
      </c>
      <c r="Q60" s="92">
        <v>313</v>
      </c>
      <c r="R60" s="52">
        <v>64</v>
      </c>
      <c r="S60" s="53">
        <f t="shared" si="7"/>
        <v>728</v>
      </c>
      <c r="T60" s="91">
        <v>384</v>
      </c>
      <c r="U60" s="92">
        <v>344</v>
      </c>
      <c r="V60" s="52">
        <v>89</v>
      </c>
      <c r="W60" s="53">
        <f t="shared" si="8"/>
        <v>196</v>
      </c>
      <c r="X60" s="91">
        <v>59</v>
      </c>
      <c r="Y60" s="92">
        <v>137</v>
      </c>
    </row>
    <row r="61" spans="2:25" ht="26.1" customHeight="1">
      <c r="B61" s="134" t="s">
        <v>30</v>
      </c>
      <c r="C61" s="135"/>
      <c r="D61" s="4">
        <f t="shared" si="9"/>
        <v>1508</v>
      </c>
      <c r="E61" s="88">
        <v>740</v>
      </c>
      <c r="F61" s="89">
        <v>768</v>
      </c>
      <c r="G61" s="90">
        <v>953</v>
      </c>
      <c r="J61" s="51" t="s">
        <v>55</v>
      </c>
      <c r="K61" s="56">
        <f t="shared" si="5"/>
        <v>2432</v>
      </c>
      <c r="L61" s="56">
        <f>L62+L63+L64+L65+L66</f>
        <v>1255</v>
      </c>
      <c r="M61" s="57">
        <f>M62+M63+M64+M65+M66</f>
        <v>1177</v>
      </c>
      <c r="N61" s="51" t="s">
        <v>56</v>
      </c>
      <c r="O61" s="56">
        <f t="shared" si="6"/>
        <v>4045</v>
      </c>
      <c r="P61" s="56">
        <f>P62+P63+P64+P65+P66</f>
        <v>2163</v>
      </c>
      <c r="Q61" s="57">
        <f>Q62+Q63+Q64+Q65+Q66</f>
        <v>1882</v>
      </c>
      <c r="R61" s="51" t="s">
        <v>57</v>
      </c>
      <c r="S61" s="56">
        <f t="shared" si="7"/>
        <v>4324</v>
      </c>
      <c r="T61" s="56">
        <f>T62+T63+T64+T65+T66</f>
        <v>2174</v>
      </c>
      <c r="U61" s="57">
        <f>U62+U63+U64+U65+U66</f>
        <v>2150</v>
      </c>
      <c r="V61" s="51" t="s">
        <v>58</v>
      </c>
      <c r="W61" s="56">
        <f t="shared" si="8"/>
        <v>569</v>
      </c>
      <c r="X61" s="56">
        <f>X62+X63+X64+X65+X66</f>
        <v>133</v>
      </c>
      <c r="Y61" s="57">
        <f>Y62+Y63+Y64+Y65+Y66</f>
        <v>436</v>
      </c>
    </row>
    <row r="62" spans="2:25" ht="26.1" customHeight="1">
      <c r="B62" s="136" t="s">
        <v>20</v>
      </c>
      <c r="C62" s="135"/>
      <c r="D62" s="4">
        <f t="shared" si="9"/>
        <v>332</v>
      </c>
      <c r="E62" s="88">
        <v>166</v>
      </c>
      <c r="F62" s="89">
        <v>166</v>
      </c>
      <c r="G62" s="90">
        <v>160</v>
      </c>
      <c r="J62" s="52">
        <v>15</v>
      </c>
      <c r="K62" s="53">
        <f t="shared" si="5"/>
        <v>448</v>
      </c>
      <c r="L62" s="91">
        <v>220</v>
      </c>
      <c r="M62" s="92">
        <v>228</v>
      </c>
      <c r="N62" s="52">
        <v>40</v>
      </c>
      <c r="O62" s="53">
        <f t="shared" si="6"/>
        <v>726</v>
      </c>
      <c r="P62" s="91">
        <v>361</v>
      </c>
      <c r="Q62" s="92">
        <v>365</v>
      </c>
      <c r="R62" s="52">
        <v>65</v>
      </c>
      <c r="S62" s="53">
        <f t="shared" si="7"/>
        <v>811</v>
      </c>
      <c r="T62" s="91">
        <v>433</v>
      </c>
      <c r="U62" s="92">
        <v>378</v>
      </c>
      <c r="V62" s="52">
        <v>90</v>
      </c>
      <c r="W62" s="53">
        <f t="shared" si="8"/>
        <v>178</v>
      </c>
      <c r="X62" s="91">
        <v>47</v>
      </c>
      <c r="Y62" s="92">
        <v>131</v>
      </c>
    </row>
    <row r="63" spans="2:25" ht="26.1" customHeight="1" thickBot="1">
      <c r="B63" s="137" t="s">
        <v>21</v>
      </c>
      <c r="C63" s="138"/>
      <c r="D63" s="5">
        <f t="shared" si="9"/>
        <v>59</v>
      </c>
      <c r="E63" s="88">
        <v>19</v>
      </c>
      <c r="F63" s="89">
        <v>40</v>
      </c>
      <c r="G63" s="90">
        <v>25</v>
      </c>
      <c r="J63" s="52">
        <v>16</v>
      </c>
      <c r="K63" s="53">
        <f t="shared" si="5"/>
        <v>472</v>
      </c>
      <c r="L63" s="91">
        <v>240</v>
      </c>
      <c r="M63" s="92">
        <v>232</v>
      </c>
      <c r="N63" s="52">
        <v>41</v>
      </c>
      <c r="O63" s="53">
        <f t="shared" si="6"/>
        <v>741</v>
      </c>
      <c r="P63" s="91">
        <v>396</v>
      </c>
      <c r="Q63" s="92">
        <v>345</v>
      </c>
      <c r="R63" s="52">
        <v>66</v>
      </c>
      <c r="S63" s="53">
        <f t="shared" si="7"/>
        <v>850</v>
      </c>
      <c r="T63" s="91">
        <v>396</v>
      </c>
      <c r="U63" s="92">
        <v>454</v>
      </c>
      <c r="V63" s="52">
        <v>91</v>
      </c>
      <c r="W63" s="53">
        <f t="shared" si="8"/>
        <v>117</v>
      </c>
      <c r="X63" s="91">
        <v>33</v>
      </c>
      <c r="Y63" s="92">
        <v>84</v>
      </c>
    </row>
    <row r="64" spans="2:25" ht="26.1" customHeight="1" thickTop="1" thickBot="1">
      <c r="B64" s="139" t="s">
        <v>22</v>
      </c>
      <c r="C64" s="140"/>
      <c r="D64" s="6">
        <f>SUM(D44:D63)</f>
        <v>55034</v>
      </c>
      <c r="E64" s="6">
        <f>SUM(E44:E63)</f>
        <v>27532</v>
      </c>
      <c r="F64" s="39">
        <f>SUM(F44:F63)</f>
        <v>27502</v>
      </c>
      <c r="G64" s="7">
        <f>SUM(G44:G63)</f>
        <v>27925</v>
      </c>
      <c r="J64" s="52">
        <v>17</v>
      </c>
      <c r="K64" s="53">
        <f t="shared" si="5"/>
        <v>465</v>
      </c>
      <c r="L64" s="91">
        <v>238</v>
      </c>
      <c r="M64" s="92">
        <v>227</v>
      </c>
      <c r="N64" s="52">
        <v>42</v>
      </c>
      <c r="O64" s="53">
        <f t="shared" si="6"/>
        <v>824</v>
      </c>
      <c r="P64" s="91">
        <v>453</v>
      </c>
      <c r="Q64" s="92">
        <v>371</v>
      </c>
      <c r="R64" s="52">
        <v>67</v>
      </c>
      <c r="S64" s="53">
        <f t="shared" si="7"/>
        <v>837</v>
      </c>
      <c r="T64" s="91">
        <v>435</v>
      </c>
      <c r="U64" s="92">
        <v>402</v>
      </c>
      <c r="V64" s="52">
        <v>92</v>
      </c>
      <c r="W64" s="53">
        <f t="shared" si="8"/>
        <v>100</v>
      </c>
      <c r="X64" s="91">
        <v>25</v>
      </c>
      <c r="Y64" s="92">
        <v>75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501</v>
      </c>
      <c r="L65" s="91">
        <v>270</v>
      </c>
      <c r="M65" s="92">
        <v>231</v>
      </c>
      <c r="N65" s="52">
        <v>43</v>
      </c>
      <c r="O65" s="53">
        <f t="shared" si="6"/>
        <v>835</v>
      </c>
      <c r="P65" s="91">
        <v>456</v>
      </c>
      <c r="Q65" s="92">
        <v>379</v>
      </c>
      <c r="R65" s="52">
        <v>68</v>
      </c>
      <c r="S65" s="53">
        <f t="shared" si="7"/>
        <v>893</v>
      </c>
      <c r="T65" s="91">
        <v>443</v>
      </c>
      <c r="U65" s="92">
        <v>450</v>
      </c>
      <c r="V65" s="52">
        <v>93</v>
      </c>
      <c r="W65" s="53">
        <f t="shared" si="8"/>
        <v>91</v>
      </c>
      <c r="X65" s="91">
        <v>16</v>
      </c>
      <c r="Y65" s="92">
        <v>75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546</v>
      </c>
      <c r="L66" s="91">
        <v>287</v>
      </c>
      <c r="M66" s="92">
        <v>259</v>
      </c>
      <c r="N66" s="52">
        <v>44</v>
      </c>
      <c r="O66" s="53">
        <f t="shared" si="6"/>
        <v>919</v>
      </c>
      <c r="P66" s="91">
        <v>497</v>
      </c>
      <c r="Q66" s="92">
        <v>422</v>
      </c>
      <c r="R66" s="52">
        <v>69</v>
      </c>
      <c r="S66" s="53">
        <f t="shared" si="7"/>
        <v>933</v>
      </c>
      <c r="T66" s="91">
        <v>467</v>
      </c>
      <c r="U66" s="92">
        <v>466</v>
      </c>
      <c r="V66" s="52">
        <v>94</v>
      </c>
      <c r="W66" s="53">
        <f t="shared" si="8"/>
        <v>83</v>
      </c>
      <c r="X66" s="91">
        <v>12</v>
      </c>
      <c r="Y66" s="92">
        <v>71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3036</v>
      </c>
      <c r="L67" s="56">
        <f>L68+L69+L70+L71+L72</f>
        <v>1544</v>
      </c>
      <c r="M67" s="57">
        <f>M68+M69+M70+M71+M72</f>
        <v>1492</v>
      </c>
      <c r="N67" s="51" t="s">
        <v>60</v>
      </c>
      <c r="O67" s="56">
        <f t="shared" si="6"/>
        <v>4377</v>
      </c>
      <c r="P67" s="56">
        <f>P68+P69+P70+P71+P72</f>
        <v>2323</v>
      </c>
      <c r="Q67" s="57">
        <f>Q68+Q69+Q70+Q71+Q72</f>
        <v>2054</v>
      </c>
      <c r="R67" s="51" t="s">
        <v>61</v>
      </c>
      <c r="S67" s="56">
        <f t="shared" si="7"/>
        <v>3209</v>
      </c>
      <c r="T67" s="56">
        <f>T68+T69+T70+T71+T72</f>
        <v>1515</v>
      </c>
      <c r="U67" s="57">
        <f>U68+U69+U70+U71+U72</f>
        <v>1694</v>
      </c>
      <c r="V67" s="51" t="s">
        <v>62</v>
      </c>
      <c r="W67" s="56">
        <f t="shared" si="8"/>
        <v>162</v>
      </c>
      <c r="X67" s="56">
        <f>X68+X69+X70+X71+X72</f>
        <v>26</v>
      </c>
      <c r="Y67" s="57">
        <f>Y68+Y69+Y70+Y71+Y72</f>
        <v>136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558</v>
      </c>
      <c r="L68" s="91">
        <v>298</v>
      </c>
      <c r="M68" s="92">
        <v>260</v>
      </c>
      <c r="N68" s="52">
        <v>45</v>
      </c>
      <c r="O68" s="53">
        <f t="shared" si="6"/>
        <v>909</v>
      </c>
      <c r="P68" s="91">
        <v>473</v>
      </c>
      <c r="Q68" s="92">
        <v>436</v>
      </c>
      <c r="R68" s="52">
        <v>70</v>
      </c>
      <c r="S68" s="53">
        <f t="shared" si="7"/>
        <v>724</v>
      </c>
      <c r="T68" s="91">
        <v>346</v>
      </c>
      <c r="U68" s="92">
        <v>378</v>
      </c>
      <c r="V68" s="52">
        <v>95</v>
      </c>
      <c r="W68" s="53">
        <f t="shared" si="8"/>
        <v>53</v>
      </c>
      <c r="X68" s="91">
        <v>9</v>
      </c>
      <c r="Y68" s="92">
        <v>44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571</v>
      </c>
      <c r="L69" s="91">
        <v>283</v>
      </c>
      <c r="M69" s="92">
        <v>288</v>
      </c>
      <c r="N69" s="52">
        <v>46</v>
      </c>
      <c r="O69" s="53">
        <f t="shared" si="6"/>
        <v>859</v>
      </c>
      <c r="P69" s="91">
        <v>456</v>
      </c>
      <c r="Q69" s="92">
        <v>403</v>
      </c>
      <c r="R69" s="52">
        <v>71</v>
      </c>
      <c r="S69" s="53">
        <f t="shared" si="7"/>
        <v>501</v>
      </c>
      <c r="T69" s="91">
        <v>246</v>
      </c>
      <c r="U69" s="92">
        <v>255</v>
      </c>
      <c r="V69" s="52">
        <v>96</v>
      </c>
      <c r="W69" s="53">
        <f t="shared" si="8"/>
        <v>34</v>
      </c>
      <c r="X69" s="91">
        <v>5</v>
      </c>
      <c r="Y69" s="92">
        <v>29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634</v>
      </c>
      <c r="L70" s="91">
        <v>313</v>
      </c>
      <c r="M70" s="92">
        <v>321</v>
      </c>
      <c r="N70" s="52">
        <v>47</v>
      </c>
      <c r="O70" s="53">
        <f t="shared" si="6"/>
        <v>873</v>
      </c>
      <c r="P70" s="91">
        <v>466</v>
      </c>
      <c r="Q70" s="92">
        <v>407</v>
      </c>
      <c r="R70" s="52">
        <v>72</v>
      </c>
      <c r="S70" s="53">
        <f t="shared" si="7"/>
        <v>601</v>
      </c>
      <c r="T70" s="91">
        <v>279</v>
      </c>
      <c r="U70" s="92">
        <v>322</v>
      </c>
      <c r="V70" s="52">
        <v>97</v>
      </c>
      <c r="W70" s="53">
        <f t="shared" si="8"/>
        <v>26</v>
      </c>
      <c r="X70" s="91">
        <v>1</v>
      </c>
      <c r="Y70" s="92">
        <v>25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649</v>
      </c>
      <c r="L71" s="91">
        <v>332</v>
      </c>
      <c r="M71" s="92">
        <v>317</v>
      </c>
      <c r="N71" s="52">
        <v>48</v>
      </c>
      <c r="O71" s="53">
        <f>P71+Q71</f>
        <v>890</v>
      </c>
      <c r="P71" s="91">
        <v>466</v>
      </c>
      <c r="Q71" s="92">
        <v>424</v>
      </c>
      <c r="R71" s="52">
        <v>73</v>
      </c>
      <c r="S71" s="53">
        <f t="shared" si="7"/>
        <v>718</v>
      </c>
      <c r="T71" s="91">
        <v>333</v>
      </c>
      <c r="U71" s="92">
        <v>385</v>
      </c>
      <c r="V71" s="52">
        <v>98</v>
      </c>
      <c r="W71" s="53">
        <f t="shared" si="8"/>
        <v>31</v>
      </c>
      <c r="X71" s="91">
        <v>7</v>
      </c>
      <c r="Y71" s="92">
        <v>24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624</v>
      </c>
      <c r="L72" s="95">
        <v>318</v>
      </c>
      <c r="M72" s="96">
        <v>306</v>
      </c>
      <c r="N72" s="62">
        <v>49</v>
      </c>
      <c r="O72" s="63">
        <f>P72+Q72</f>
        <v>846</v>
      </c>
      <c r="P72" s="95">
        <v>462</v>
      </c>
      <c r="Q72" s="96">
        <v>384</v>
      </c>
      <c r="R72" s="62">
        <v>74</v>
      </c>
      <c r="S72" s="63">
        <f t="shared" si="7"/>
        <v>665</v>
      </c>
      <c r="T72" s="95">
        <v>311</v>
      </c>
      <c r="U72" s="96">
        <v>354</v>
      </c>
      <c r="V72" s="52">
        <v>99</v>
      </c>
      <c r="W72" s="53">
        <f t="shared" si="8"/>
        <v>18</v>
      </c>
      <c r="X72" s="93">
        <v>4</v>
      </c>
      <c r="Y72" s="94">
        <v>14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33</v>
      </c>
      <c r="X73" s="91">
        <v>4</v>
      </c>
      <c r="Y73" s="92">
        <v>29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55034</v>
      </c>
      <c r="X74" s="124">
        <f>L43+L49+L55+L61+L67+L73+P43+P49+P55+P61+P67+P73+T43+T49+T55+T61+T67+T73+X43+X49+X55+X61+X67+X73</f>
        <v>27532</v>
      </c>
      <c r="Y74" s="126">
        <f>M43+M49+M55+M61+M67+M73+Q43+Q49+Q55+Q61+Q67+Q73+U43+U49+U55+U61+U67+U73+Y43+Y49+Y55+Y61+Y67+Y73</f>
        <v>27502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14478</v>
      </c>
      <c r="P76" s="71">
        <f>T61+T67+X43+X55+X49+X61+X67+X73</f>
        <v>6322</v>
      </c>
      <c r="Q76" s="71">
        <f>U61+U67+Y43+Y49+Y55+Y61+Y67+Y73</f>
        <v>8156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0"/>
      <c r="C79" s="110"/>
      <c r="D79" s="110"/>
      <c r="E79" s="110"/>
      <c r="F79" s="110"/>
      <c r="G79" s="110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平成29年6月1日現在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平成29年6月1日現在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23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24</v>
      </c>
      <c r="E82" s="18" t="s">
        <v>25</v>
      </c>
      <c r="F82" s="17" t="s">
        <v>26</v>
      </c>
      <c r="G82" s="153"/>
      <c r="J82" s="48" t="s">
        <v>43</v>
      </c>
      <c r="K82" s="49">
        <f t="shared" ref="K82:K111" si="10">L82+M82</f>
        <v>102</v>
      </c>
      <c r="L82" s="49">
        <f>L83+L84+L85+L86+L87</f>
        <v>47</v>
      </c>
      <c r="M82" s="50">
        <f>M83+M84+M85+M86+M87</f>
        <v>55</v>
      </c>
      <c r="N82" s="51" t="s">
        <v>44</v>
      </c>
      <c r="O82" s="49">
        <f t="shared" ref="O82:O109" si="11">P82+Q82</f>
        <v>654</v>
      </c>
      <c r="P82" s="49">
        <f>P83+P84+P85+P86+P87</f>
        <v>380</v>
      </c>
      <c r="Q82" s="50">
        <f>Q83+Q84+Q85+Q86+Q87</f>
        <v>274</v>
      </c>
      <c r="R82" s="51" t="s">
        <v>45</v>
      </c>
      <c r="S82" s="49">
        <f t="shared" ref="S82:S111" si="12">T82+U82</f>
        <v>208</v>
      </c>
      <c r="T82" s="49">
        <f>T83+T84+T85+T86+T87</f>
        <v>75</v>
      </c>
      <c r="U82" s="50">
        <f>U83+U84+U85+U86+U87</f>
        <v>133</v>
      </c>
      <c r="V82" s="51" t="s">
        <v>46</v>
      </c>
      <c r="W82" s="49">
        <f t="shared" ref="W82:W113" si="13">X82+Y82</f>
        <v>17</v>
      </c>
      <c r="X82" s="49">
        <f>X83+X84+X85+X86+X87</f>
        <v>10</v>
      </c>
      <c r="Y82" s="50">
        <f>Y83+Y84+Y85+Y86+Y87</f>
        <v>7</v>
      </c>
    </row>
    <row r="83" spans="2:25" ht="26.1" customHeight="1" thickTop="1">
      <c r="B83" s="154" t="s">
        <v>9</v>
      </c>
      <c r="C83" s="155"/>
      <c r="D83" s="27">
        <f t="shared" ref="D83:D102" si="14">E83+F83</f>
        <v>1065</v>
      </c>
      <c r="E83" s="79">
        <v>573</v>
      </c>
      <c r="F83" s="80">
        <v>492</v>
      </c>
      <c r="G83" s="81">
        <v>624</v>
      </c>
      <c r="J83" s="52">
        <v>0</v>
      </c>
      <c r="K83" s="53">
        <f t="shared" si="10"/>
        <v>24</v>
      </c>
      <c r="L83" s="97">
        <v>10</v>
      </c>
      <c r="M83" s="98">
        <v>14</v>
      </c>
      <c r="N83" s="52">
        <v>25</v>
      </c>
      <c r="O83" s="53">
        <f t="shared" si="11"/>
        <v>151</v>
      </c>
      <c r="P83" s="97">
        <v>81</v>
      </c>
      <c r="Q83" s="98">
        <v>70</v>
      </c>
      <c r="R83" s="52">
        <v>50</v>
      </c>
      <c r="S83" s="53">
        <f t="shared" si="12"/>
        <v>44</v>
      </c>
      <c r="T83" s="97">
        <v>13</v>
      </c>
      <c r="U83" s="98">
        <v>31</v>
      </c>
      <c r="V83" s="52">
        <v>75</v>
      </c>
      <c r="W83" s="53">
        <f t="shared" si="13"/>
        <v>2</v>
      </c>
      <c r="X83" s="97">
        <v>0</v>
      </c>
      <c r="Y83" s="98">
        <v>2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34</v>
      </c>
      <c r="L84" s="97">
        <v>12</v>
      </c>
      <c r="M84" s="98">
        <v>22</v>
      </c>
      <c r="N84" s="52">
        <v>26</v>
      </c>
      <c r="O84" s="53">
        <f t="shared" si="11"/>
        <v>144</v>
      </c>
      <c r="P84" s="97">
        <v>85</v>
      </c>
      <c r="Q84" s="98">
        <v>59</v>
      </c>
      <c r="R84" s="52">
        <v>51</v>
      </c>
      <c r="S84" s="53">
        <f t="shared" si="12"/>
        <v>52</v>
      </c>
      <c r="T84" s="97">
        <v>24</v>
      </c>
      <c r="U84" s="98">
        <v>28</v>
      </c>
      <c r="V84" s="52">
        <v>76</v>
      </c>
      <c r="W84" s="53">
        <f t="shared" si="13"/>
        <v>5</v>
      </c>
      <c r="X84" s="97">
        <v>4</v>
      </c>
      <c r="Y84" s="98">
        <v>1</v>
      </c>
    </row>
    <row r="85" spans="2:25" ht="26.1" customHeight="1">
      <c r="B85" s="142" t="s">
        <v>11</v>
      </c>
      <c r="C85" s="143"/>
      <c r="D85" s="4">
        <f t="shared" si="14"/>
        <v>785</v>
      </c>
      <c r="E85" s="82">
        <v>359</v>
      </c>
      <c r="F85" s="83">
        <v>426</v>
      </c>
      <c r="G85" s="84">
        <v>518</v>
      </c>
      <c r="J85" s="52">
        <v>2</v>
      </c>
      <c r="K85" s="53">
        <f t="shared" si="10"/>
        <v>14</v>
      </c>
      <c r="L85" s="97">
        <v>10</v>
      </c>
      <c r="M85" s="98">
        <v>4</v>
      </c>
      <c r="N85" s="52">
        <v>27</v>
      </c>
      <c r="O85" s="53">
        <f t="shared" si="11"/>
        <v>152</v>
      </c>
      <c r="P85" s="97">
        <v>87</v>
      </c>
      <c r="Q85" s="98">
        <v>65</v>
      </c>
      <c r="R85" s="52">
        <v>52</v>
      </c>
      <c r="S85" s="53">
        <f t="shared" si="12"/>
        <v>40</v>
      </c>
      <c r="T85" s="97">
        <v>11</v>
      </c>
      <c r="U85" s="98">
        <v>29</v>
      </c>
      <c r="V85" s="52">
        <v>77</v>
      </c>
      <c r="W85" s="53">
        <f t="shared" si="13"/>
        <v>4</v>
      </c>
      <c r="X85" s="97">
        <v>3</v>
      </c>
      <c r="Y85" s="98">
        <v>1</v>
      </c>
    </row>
    <row r="86" spans="2:25" ht="26.1" customHeight="1">
      <c r="B86" s="141" t="s">
        <v>12</v>
      </c>
      <c r="C86" s="135"/>
      <c r="D86" s="4">
        <f t="shared" si="14"/>
        <v>3</v>
      </c>
      <c r="E86" s="82">
        <v>1</v>
      </c>
      <c r="F86" s="83">
        <v>2</v>
      </c>
      <c r="G86" s="84">
        <v>0</v>
      </c>
      <c r="J86" s="52">
        <v>3</v>
      </c>
      <c r="K86" s="53">
        <f t="shared" si="10"/>
        <v>14</v>
      </c>
      <c r="L86" s="97">
        <v>8</v>
      </c>
      <c r="M86" s="98">
        <v>6</v>
      </c>
      <c r="N86" s="52">
        <v>28</v>
      </c>
      <c r="O86" s="53">
        <f t="shared" si="11"/>
        <v>111</v>
      </c>
      <c r="P86" s="97">
        <v>65</v>
      </c>
      <c r="Q86" s="98">
        <v>46</v>
      </c>
      <c r="R86" s="52">
        <v>53</v>
      </c>
      <c r="S86" s="53">
        <f t="shared" si="12"/>
        <v>34</v>
      </c>
      <c r="T86" s="97">
        <v>14</v>
      </c>
      <c r="U86" s="98">
        <v>20</v>
      </c>
      <c r="V86" s="52">
        <v>78</v>
      </c>
      <c r="W86" s="53">
        <f t="shared" si="13"/>
        <v>4</v>
      </c>
      <c r="X86" s="97">
        <v>3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80</v>
      </c>
      <c r="E87" s="82">
        <v>38</v>
      </c>
      <c r="F87" s="83">
        <v>42</v>
      </c>
      <c r="G87" s="84">
        <v>57</v>
      </c>
      <c r="J87" s="52">
        <v>4</v>
      </c>
      <c r="K87" s="53">
        <f t="shared" si="10"/>
        <v>16</v>
      </c>
      <c r="L87" s="97">
        <v>7</v>
      </c>
      <c r="M87" s="98">
        <v>9</v>
      </c>
      <c r="N87" s="52">
        <v>29</v>
      </c>
      <c r="O87" s="53">
        <f t="shared" si="11"/>
        <v>96</v>
      </c>
      <c r="P87" s="97">
        <v>62</v>
      </c>
      <c r="Q87" s="98">
        <v>34</v>
      </c>
      <c r="R87" s="52">
        <v>54</v>
      </c>
      <c r="S87" s="53">
        <f t="shared" si="12"/>
        <v>38</v>
      </c>
      <c r="T87" s="97">
        <v>13</v>
      </c>
      <c r="U87" s="98">
        <v>25</v>
      </c>
      <c r="V87" s="52">
        <v>79</v>
      </c>
      <c r="W87" s="53">
        <f t="shared" si="13"/>
        <v>2</v>
      </c>
      <c r="X87" s="97">
        <v>0</v>
      </c>
      <c r="Y87" s="98">
        <v>2</v>
      </c>
    </row>
    <row r="88" spans="2:25" ht="26.1" customHeight="1">
      <c r="B88" s="136" t="s">
        <v>14</v>
      </c>
      <c r="C88" s="135"/>
      <c r="D88" s="4">
        <f t="shared" si="14"/>
        <v>148</v>
      </c>
      <c r="E88" s="82">
        <v>85</v>
      </c>
      <c r="F88" s="83">
        <v>63</v>
      </c>
      <c r="G88" s="84">
        <v>121</v>
      </c>
      <c r="J88" s="48" t="s">
        <v>47</v>
      </c>
      <c r="K88" s="56">
        <f t="shared" si="10"/>
        <v>68</v>
      </c>
      <c r="L88" s="49">
        <f>L89+L90+L91+L92+L93</f>
        <v>37</v>
      </c>
      <c r="M88" s="50">
        <f>M89+M90+M91+M92+M93</f>
        <v>31</v>
      </c>
      <c r="N88" s="51" t="s">
        <v>48</v>
      </c>
      <c r="O88" s="56">
        <f t="shared" si="11"/>
        <v>281</v>
      </c>
      <c r="P88" s="49">
        <f>P89+P90+P91+P92+P93</f>
        <v>134</v>
      </c>
      <c r="Q88" s="50">
        <f>Q89+Q90+Q91+Q92+Q93</f>
        <v>147</v>
      </c>
      <c r="R88" s="58" t="s">
        <v>49</v>
      </c>
      <c r="S88" s="56">
        <f t="shared" si="12"/>
        <v>155</v>
      </c>
      <c r="T88" s="49">
        <f>T89+T90+T91+T92+T93</f>
        <v>55</v>
      </c>
      <c r="U88" s="50">
        <f>U89+U90+U91+U92+U93</f>
        <v>100</v>
      </c>
      <c r="V88" s="51" t="s">
        <v>50</v>
      </c>
      <c r="W88" s="56">
        <f t="shared" si="13"/>
        <v>15</v>
      </c>
      <c r="X88" s="49">
        <f>X89+X90+X91+X92+X93</f>
        <v>7</v>
      </c>
      <c r="Y88" s="50">
        <f>Y89+Y90+Y91+Y92+Y93</f>
        <v>8</v>
      </c>
    </row>
    <row r="89" spans="2:25" ht="26.1" customHeight="1">
      <c r="B89" s="144" t="s">
        <v>15</v>
      </c>
      <c r="C89" s="143"/>
      <c r="D89" s="4">
        <f t="shared" si="14"/>
        <v>256</v>
      </c>
      <c r="E89" s="82">
        <v>130</v>
      </c>
      <c r="F89" s="83">
        <v>126</v>
      </c>
      <c r="G89" s="84">
        <v>206</v>
      </c>
      <c r="J89" s="59">
        <v>5</v>
      </c>
      <c r="K89" s="53">
        <f t="shared" si="10"/>
        <v>15</v>
      </c>
      <c r="L89" s="97">
        <v>8</v>
      </c>
      <c r="M89" s="98">
        <v>7</v>
      </c>
      <c r="N89" s="52">
        <v>30</v>
      </c>
      <c r="O89" s="53">
        <f>P89+Q89</f>
        <v>78</v>
      </c>
      <c r="P89" s="97">
        <v>44</v>
      </c>
      <c r="Q89" s="98">
        <v>34</v>
      </c>
      <c r="R89" s="52">
        <v>55</v>
      </c>
      <c r="S89" s="53">
        <f t="shared" si="12"/>
        <v>35</v>
      </c>
      <c r="T89" s="97">
        <v>13</v>
      </c>
      <c r="U89" s="98">
        <v>22</v>
      </c>
      <c r="V89" s="52">
        <v>80</v>
      </c>
      <c r="W89" s="53">
        <f t="shared" si="13"/>
        <v>2</v>
      </c>
      <c r="X89" s="97">
        <v>1</v>
      </c>
      <c r="Y89" s="98">
        <v>1</v>
      </c>
    </row>
    <row r="90" spans="2:25" ht="25.5" customHeight="1">
      <c r="B90" s="136" t="s">
        <v>16</v>
      </c>
      <c r="C90" s="135"/>
      <c r="D90" s="4">
        <f t="shared" si="14"/>
        <v>20</v>
      </c>
      <c r="E90" s="82">
        <v>11</v>
      </c>
      <c r="F90" s="83">
        <v>9</v>
      </c>
      <c r="G90" s="84">
        <v>9</v>
      </c>
      <c r="J90" s="59">
        <v>6</v>
      </c>
      <c r="K90" s="53">
        <f t="shared" si="10"/>
        <v>15</v>
      </c>
      <c r="L90" s="97">
        <v>7</v>
      </c>
      <c r="M90" s="98">
        <v>8</v>
      </c>
      <c r="N90" s="52">
        <v>31</v>
      </c>
      <c r="O90" s="53">
        <f t="shared" si="11"/>
        <v>57</v>
      </c>
      <c r="P90" s="97">
        <v>26</v>
      </c>
      <c r="Q90" s="98">
        <v>31</v>
      </c>
      <c r="R90" s="52">
        <v>56</v>
      </c>
      <c r="S90" s="53">
        <f t="shared" si="12"/>
        <v>39</v>
      </c>
      <c r="T90" s="97">
        <v>13</v>
      </c>
      <c r="U90" s="98">
        <v>26</v>
      </c>
      <c r="V90" s="52">
        <v>81</v>
      </c>
      <c r="W90" s="53">
        <f t="shared" si="13"/>
        <v>7</v>
      </c>
      <c r="X90" s="97">
        <v>4</v>
      </c>
      <c r="Y90" s="98">
        <v>3</v>
      </c>
    </row>
    <row r="91" spans="2:25" ht="25.5" customHeight="1">
      <c r="B91" s="145" t="s">
        <v>27</v>
      </c>
      <c r="C91" s="143"/>
      <c r="D91" s="4">
        <f t="shared" si="14"/>
        <v>48</v>
      </c>
      <c r="E91" s="82">
        <v>28</v>
      </c>
      <c r="F91" s="83">
        <v>20</v>
      </c>
      <c r="G91" s="84">
        <v>28</v>
      </c>
      <c r="J91" s="59">
        <v>7</v>
      </c>
      <c r="K91" s="53">
        <f t="shared" si="10"/>
        <v>14</v>
      </c>
      <c r="L91" s="97">
        <v>10</v>
      </c>
      <c r="M91" s="98">
        <v>4</v>
      </c>
      <c r="N91" s="52">
        <v>32</v>
      </c>
      <c r="O91" s="53">
        <f t="shared" si="11"/>
        <v>52</v>
      </c>
      <c r="P91" s="97">
        <v>25</v>
      </c>
      <c r="Q91" s="98">
        <v>27</v>
      </c>
      <c r="R91" s="52">
        <v>57</v>
      </c>
      <c r="S91" s="53">
        <f t="shared" si="12"/>
        <v>30</v>
      </c>
      <c r="T91" s="97">
        <v>12</v>
      </c>
      <c r="U91" s="98">
        <v>18</v>
      </c>
      <c r="V91" s="52">
        <v>82</v>
      </c>
      <c r="W91" s="53">
        <f t="shared" si="13"/>
        <v>3</v>
      </c>
      <c r="X91" s="97">
        <v>1</v>
      </c>
      <c r="Y91" s="98">
        <v>2</v>
      </c>
    </row>
    <row r="92" spans="2:25" ht="25.5" customHeight="1">
      <c r="B92" s="136" t="s">
        <v>17</v>
      </c>
      <c r="C92" s="135"/>
      <c r="D92" s="4">
        <f t="shared" si="14"/>
        <v>43</v>
      </c>
      <c r="E92" s="82">
        <v>28</v>
      </c>
      <c r="F92" s="83">
        <v>15</v>
      </c>
      <c r="G92" s="84">
        <v>29</v>
      </c>
      <c r="J92" s="59">
        <v>8</v>
      </c>
      <c r="K92" s="53">
        <f t="shared" si="10"/>
        <v>13</v>
      </c>
      <c r="L92" s="97">
        <v>7</v>
      </c>
      <c r="M92" s="98">
        <v>6</v>
      </c>
      <c r="N92" s="52">
        <v>33</v>
      </c>
      <c r="O92" s="53">
        <f t="shared" si="11"/>
        <v>50</v>
      </c>
      <c r="P92" s="97">
        <v>21</v>
      </c>
      <c r="Q92" s="98">
        <v>29</v>
      </c>
      <c r="R92" s="52">
        <v>58</v>
      </c>
      <c r="S92" s="53">
        <f t="shared" si="12"/>
        <v>26</v>
      </c>
      <c r="T92" s="97">
        <v>9</v>
      </c>
      <c r="U92" s="98">
        <v>17</v>
      </c>
      <c r="V92" s="52">
        <v>83</v>
      </c>
      <c r="W92" s="53">
        <f t="shared" si="13"/>
        <v>3</v>
      </c>
      <c r="X92" s="97">
        <v>1</v>
      </c>
      <c r="Y92" s="98">
        <v>2</v>
      </c>
    </row>
    <row r="93" spans="2:25" ht="25.5" customHeight="1">
      <c r="B93" s="134" t="s">
        <v>27</v>
      </c>
      <c r="C93" s="135"/>
      <c r="D93" s="4">
        <f t="shared" si="14"/>
        <v>41</v>
      </c>
      <c r="E93" s="82">
        <v>24</v>
      </c>
      <c r="F93" s="83">
        <v>17</v>
      </c>
      <c r="G93" s="84">
        <v>23</v>
      </c>
      <c r="J93" s="59">
        <v>9</v>
      </c>
      <c r="K93" s="53">
        <f t="shared" si="10"/>
        <v>11</v>
      </c>
      <c r="L93" s="97">
        <v>5</v>
      </c>
      <c r="M93" s="98">
        <v>6</v>
      </c>
      <c r="N93" s="52">
        <v>34</v>
      </c>
      <c r="O93" s="53">
        <f t="shared" si="11"/>
        <v>44</v>
      </c>
      <c r="P93" s="97">
        <v>18</v>
      </c>
      <c r="Q93" s="98">
        <v>26</v>
      </c>
      <c r="R93" s="52">
        <v>59</v>
      </c>
      <c r="S93" s="53">
        <f t="shared" si="12"/>
        <v>25</v>
      </c>
      <c r="T93" s="97">
        <v>8</v>
      </c>
      <c r="U93" s="98">
        <v>17</v>
      </c>
      <c r="V93" s="52">
        <v>84</v>
      </c>
      <c r="W93" s="53">
        <f t="shared" si="13"/>
        <v>0</v>
      </c>
      <c r="X93" s="97">
        <v>0</v>
      </c>
      <c r="Y93" s="98">
        <v>0</v>
      </c>
    </row>
    <row r="94" spans="2:25" ht="25.5" customHeight="1">
      <c r="B94" s="134" t="s">
        <v>28</v>
      </c>
      <c r="C94" s="135"/>
      <c r="D94" s="4">
        <f t="shared" si="14"/>
        <v>29</v>
      </c>
      <c r="E94" s="82">
        <v>14</v>
      </c>
      <c r="F94" s="83">
        <v>15</v>
      </c>
      <c r="G94" s="84">
        <v>14</v>
      </c>
      <c r="J94" s="51" t="s">
        <v>51</v>
      </c>
      <c r="K94" s="56">
        <f t="shared" si="10"/>
        <v>53</v>
      </c>
      <c r="L94" s="49">
        <f>L95+L96+L97+L98+L99</f>
        <v>29</v>
      </c>
      <c r="M94" s="50">
        <f>M95+M96+M97+M98+M99</f>
        <v>24</v>
      </c>
      <c r="N94" s="51" t="s">
        <v>52</v>
      </c>
      <c r="O94" s="56">
        <f t="shared" si="11"/>
        <v>274</v>
      </c>
      <c r="P94" s="49">
        <f>P95+P96+P97+P98+P99</f>
        <v>137</v>
      </c>
      <c r="Q94" s="50">
        <f>Q95+Q96+Q97+Q98+Q99</f>
        <v>137</v>
      </c>
      <c r="R94" s="51" t="s">
        <v>53</v>
      </c>
      <c r="S94" s="56">
        <f t="shared" si="12"/>
        <v>105</v>
      </c>
      <c r="T94" s="49">
        <f>T95+T96+T97+T98+T99</f>
        <v>38</v>
      </c>
      <c r="U94" s="50">
        <f>U95+U96+U97+U98+U99</f>
        <v>67</v>
      </c>
      <c r="V94" s="51" t="s">
        <v>54</v>
      </c>
      <c r="W94" s="56">
        <f t="shared" si="13"/>
        <v>10</v>
      </c>
      <c r="X94" s="49">
        <f>X95+X96+X97+X98+X99</f>
        <v>4</v>
      </c>
      <c r="Y94" s="50">
        <f>Y95+Y96+Y97+Y98+Y99</f>
        <v>6</v>
      </c>
    </row>
    <row r="95" spans="2:25" ht="25.5" customHeight="1">
      <c r="B95" s="136" t="s">
        <v>18</v>
      </c>
      <c r="C95" s="135"/>
      <c r="D95" s="4">
        <f t="shared" si="14"/>
        <v>376</v>
      </c>
      <c r="E95" s="82">
        <v>192</v>
      </c>
      <c r="F95" s="83">
        <v>184</v>
      </c>
      <c r="G95" s="84">
        <v>293</v>
      </c>
      <c r="J95" s="52">
        <v>10</v>
      </c>
      <c r="K95" s="53">
        <f t="shared" si="10"/>
        <v>8</v>
      </c>
      <c r="L95" s="97">
        <v>4</v>
      </c>
      <c r="M95" s="98">
        <v>4</v>
      </c>
      <c r="N95" s="52">
        <v>35</v>
      </c>
      <c r="O95" s="53">
        <f t="shared" si="11"/>
        <v>60</v>
      </c>
      <c r="P95" s="97">
        <v>29</v>
      </c>
      <c r="Q95" s="98">
        <v>31</v>
      </c>
      <c r="R95" s="52">
        <v>60</v>
      </c>
      <c r="S95" s="53">
        <f t="shared" si="12"/>
        <v>19</v>
      </c>
      <c r="T95" s="97">
        <v>9</v>
      </c>
      <c r="U95" s="98">
        <v>10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29</v>
      </c>
      <c r="C96" s="135"/>
      <c r="D96" s="4">
        <f t="shared" si="14"/>
        <v>209</v>
      </c>
      <c r="E96" s="82">
        <v>97</v>
      </c>
      <c r="F96" s="83">
        <v>112</v>
      </c>
      <c r="G96" s="84">
        <v>125</v>
      </c>
      <c r="J96" s="52">
        <v>11</v>
      </c>
      <c r="K96" s="53">
        <f t="shared" si="10"/>
        <v>14</v>
      </c>
      <c r="L96" s="97">
        <v>7</v>
      </c>
      <c r="M96" s="98">
        <v>7</v>
      </c>
      <c r="N96" s="52">
        <v>36</v>
      </c>
      <c r="O96" s="53">
        <f t="shared" si="11"/>
        <v>63</v>
      </c>
      <c r="P96" s="97">
        <v>31</v>
      </c>
      <c r="Q96" s="98">
        <v>32</v>
      </c>
      <c r="R96" s="52">
        <v>61</v>
      </c>
      <c r="S96" s="53">
        <f t="shared" si="12"/>
        <v>29</v>
      </c>
      <c r="T96" s="97">
        <v>8</v>
      </c>
      <c r="U96" s="98">
        <v>21</v>
      </c>
      <c r="V96" s="52">
        <v>86</v>
      </c>
      <c r="W96" s="53">
        <f t="shared" si="13"/>
        <v>1</v>
      </c>
      <c r="X96" s="97">
        <v>0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124</v>
      </c>
      <c r="E97" s="82">
        <v>51</v>
      </c>
      <c r="F97" s="83">
        <v>73</v>
      </c>
      <c r="G97" s="84">
        <v>83</v>
      </c>
      <c r="J97" s="52">
        <v>12</v>
      </c>
      <c r="K97" s="53">
        <f t="shared" si="10"/>
        <v>13</v>
      </c>
      <c r="L97" s="97">
        <v>9</v>
      </c>
      <c r="M97" s="98">
        <v>4</v>
      </c>
      <c r="N97" s="52">
        <v>37</v>
      </c>
      <c r="O97" s="53">
        <f t="shared" si="11"/>
        <v>49</v>
      </c>
      <c r="P97" s="97">
        <v>32</v>
      </c>
      <c r="Q97" s="98">
        <v>17</v>
      </c>
      <c r="R97" s="52">
        <v>62</v>
      </c>
      <c r="S97" s="53">
        <f t="shared" si="12"/>
        <v>23</v>
      </c>
      <c r="T97" s="97">
        <v>9</v>
      </c>
      <c r="U97" s="98">
        <v>14</v>
      </c>
      <c r="V97" s="52">
        <v>87</v>
      </c>
      <c r="W97" s="53">
        <f t="shared" si="13"/>
        <v>4</v>
      </c>
      <c r="X97" s="97">
        <v>2</v>
      </c>
      <c r="Y97" s="98">
        <v>2</v>
      </c>
    </row>
    <row r="98" spans="2:25" ht="25.5" customHeight="1">
      <c r="B98" s="134" t="s">
        <v>27</v>
      </c>
      <c r="C98" s="135"/>
      <c r="D98" s="4">
        <f t="shared" si="14"/>
        <v>65</v>
      </c>
      <c r="E98" s="82">
        <v>24</v>
      </c>
      <c r="F98" s="83">
        <v>41</v>
      </c>
      <c r="G98" s="84">
        <v>36</v>
      </c>
      <c r="J98" s="52">
        <v>13</v>
      </c>
      <c r="K98" s="53">
        <f t="shared" si="10"/>
        <v>3</v>
      </c>
      <c r="L98" s="97">
        <v>0</v>
      </c>
      <c r="M98" s="98">
        <v>3</v>
      </c>
      <c r="N98" s="52">
        <v>38</v>
      </c>
      <c r="O98" s="53">
        <f t="shared" si="11"/>
        <v>59</v>
      </c>
      <c r="P98" s="97">
        <v>23</v>
      </c>
      <c r="Q98" s="98">
        <v>36</v>
      </c>
      <c r="R98" s="52">
        <v>63</v>
      </c>
      <c r="S98" s="53">
        <f t="shared" si="12"/>
        <v>18</v>
      </c>
      <c r="T98" s="97">
        <v>6</v>
      </c>
      <c r="U98" s="98">
        <v>12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28</v>
      </c>
      <c r="C99" s="135"/>
      <c r="D99" s="4">
        <f t="shared" si="14"/>
        <v>73</v>
      </c>
      <c r="E99" s="82">
        <v>31</v>
      </c>
      <c r="F99" s="83">
        <v>42</v>
      </c>
      <c r="G99" s="84">
        <v>46</v>
      </c>
      <c r="J99" s="52">
        <v>14</v>
      </c>
      <c r="K99" s="53">
        <f t="shared" si="10"/>
        <v>15</v>
      </c>
      <c r="L99" s="97">
        <v>9</v>
      </c>
      <c r="M99" s="98">
        <v>6</v>
      </c>
      <c r="N99" s="52">
        <v>39</v>
      </c>
      <c r="O99" s="53">
        <f t="shared" si="11"/>
        <v>43</v>
      </c>
      <c r="P99" s="97">
        <v>22</v>
      </c>
      <c r="Q99" s="98">
        <v>21</v>
      </c>
      <c r="R99" s="52">
        <v>64</v>
      </c>
      <c r="S99" s="53">
        <f t="shared" si="12"/>
        <v>16</v>
      </c>
      <c r="T99" s="97">
        <v>6</v>
      </c>
      <c r="U99" s="98">
        <v>10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30</v>
      </c>
      <c r="C100" s="135"/>
      <c r="D100" s="4">
        <f t="shared" si="14"/>
        <v>231</v>
      </c>
      <c r="E100" s="82">
        <v>109</v>
      </c>
      <c r="F100" s="83">
        <v>122</v>
      </c>
      <c r="G100" s="84">
        <v>113</v>
      </c>
      <c r="J100" s="51" t="s">
        <v>55</v>
      </c>
      <c r="K100" s="56">
        <f t="shared" si="10"/>
        <v>256</v>
      </c>
      <c r="L100" s="49">
        <f>L101+L102+L103+L104+L105</f>
        <v>150</v>
      </c>
      <c r="M100" s="50">
        <f>M101+M102+M103+M104+M105</f>
        <v>106</v>
      </c>
      <c r="N100" s="51" t="s">
        <v>56</v>
      </c>
      <c r="O100" s="56">
        <f t="shared" si="11"/>
        <v>196</v>
      </c>
      <c r="P100" s="49">
        <f>P101+P102+P103+P104+P105</f>
        <v>85</v>
      </c>
      <c r="Q100" s="50">
        <f>Q101+Q102+Q103+Q104+Q105</f>
        <v>111</v>
      </c>
      <c r="R100" s="51" t="s">
        <v>57</v>
      </c>
      <c r="S100" s="56">
        <f t="shared" si="12"/>
        <v>65</v>
      </c>
      <c r="T100" s="49">
        <f>T101+T102+T103+T104+T105</f>
        <v>23</v>
      </c>
      <c r="U100" s="50">
        <f>U101+U102+U103+U104+U105</f>
        <v>42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39</v>
      </c>
      <c r="E101" s="82">
        <v>9</v>
      </c>
      <c r="F101" s="83">
        <v>30</v>
      </c>
      <c r="G101" s="84">
        <v>21</v>
      </c>
      <c r="J101" s="52">
        <v>15</v>
      </c>
      <c r="K101" s="53">
        <f t="shared" si="10"/>
        <v>8</v>
      </c>
      <c r="L101" s="97">
        <v>6</v>
      </c>
      <c r="M101" s="98">
        <v>2</v>
      </c>
      <c r="N101" s="52">
        <v>40</v>
      </c>
      <c r="O101" s="53">
        <f t="shared" si="11"/>
        <v>43</v>
      </c>
      <c r="P101" s="97">
        <v>17</v>
      </c>
      <c r="Q101" s="98">
        <v>26</v>
      </c>
      <c r="R101" s="52">
        <v>65</v>
      </c>
      <c r="S101" s="53">
        <f t="shared" si="12"/>
        <v>14</v>
      </c>
      <c r="T101" s="97">
        <v>3</v>
      </c>
      <c r="U101" s="98">
        <v>11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3</v>
      </c>
      <c r="E102" s="82">
        <v>0</v>
      </c>
      <c r="F102" s="83">
        <v>3</v>
      </c>
      <c r="G102" s="84">
        <v>3</v>
      </c>
      <c r="J102" s="52">
        <v>16</v>
      </c>
      <c r="K102" s="53">
        <f t="shared" si="10"/>
        <v>16</v>
      </c>
      <c r="L102" s="97">
        <v>10</v>
      </c>
      <c r="M102" s="98">
        <v>6</v>
      </c>
      <c r="N102" s="52">
        <v>41</v>
      </c>
      <c r="O102" s="53">
        <f t="shared" si="11"/>
        <v>35</v>
      </c>
      <c r="P102" s="97">
        <v>16</v>
      </c>
      <c r="Q102" s="98">
        <v>19</v>
      </c>
      <c r="R102" s="52">
        <v>66</v>
      </c>
      <c r="S102" s="53">
        <f t="shared" si="12"/>
        <v>14</v>
      </c>
      <c r="T102" s="97">
        <v>3</v>
      </c>
      <c r="U102" s="98">
        <v>11</v>
      </c>
      <c r="V102" s="52">
        <v>91</v>
      </c>
      <c r="W102" s="53">
        <f t="shared" si="13"/>
        <v>2</v>
      </c>
      <c r="X102" s="97">
        <v>2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3638</v>
      </c>
      <c r="E103" s="6">
        <f>SUM(E83:E102)</f>
        <v>1804</v>
      </c>
      <c r="F103" s="39">
        <f>SUM(F83:F102)</f>
        <v>1834</v>
      </c>
      <c r="G103" s="7">
        <f>SUM(G83:G102)</f>
        <v>2349</v>
      </c>
      <c r="J103" s="52">
        <v>17</v>
      </c>
      <c r="K103" s="53">
        <f t="shared" si="10"/>
        <v>22</v>
      </c>
      <c r="L103" s="97">
        <v>15</v>
      </c>
      <c r="M103" s="98">
        <v>7</v>
      </c>
      <c r="N103" s="52">
        <v>42</v>
      </c>
      <c r="O103" s="53">
        <f t="shared" si="11"/>
        <v>40</v>
      </c>
      <c r="P103" s="97">
        <v>22</v>
      </c>
      <c r="Q103" s="98">
        <v>18</v>
      </c>
      <c r="R103" s="52">
        <v>67</v>
      </c>
      <c r="S103" s="53">
        <f t="shared" si="12"/>
        <v>10</v>
      </c>
      <c r="T103" s="97">
        <v>4</v>
      </c>
      <c r="U103" s="98">
        <v>6</v>
      </c>
      <c r="V103" s="52">
        <v>92</v>
      </c>
      <c r="W103" s="53">
        <f t="shared" si="13"/>
        <v>0</v>
      </c>
      <c r="X103" s="97">
        <v>0</v>
      </c>
      <c r="Y103" s="98">
        <v>0</v>
      </c>
    </row>
    <row r="104" spans="2:25" ht="24.75" customHeight="1">
      <c r="J104" s="52">
        <v>18</v>
      </c>
      <c r="K104" s="53">
        <f t="shared" si="10"/>
        <v>58</v>
      </c>
      <c r="L104" s="97">
        <v>34</v>
      </c>
      <c r="M104" s="98">
        <v>24</v>
      </c>
      <c r="N104" s="52">
        <v>43</v>
      </c>
      <c r="O104" s="53">
        <f t="shared" si="11"/>
        <v>51</v>
      </c>
      <c r="P104" s="97">
        <v>21</v>
      </c>
      <c r="Q104" s="98">
        <v>30</v>
      </c>
      <c r="R104" s="52">
        <v>68</v>
      </c>
      <c r="S104" s="53">
        <f t="shared" si="12"/>
        <v>15</v>
      </c>
      <c r="T104" s="97">
        <v>8</v>
      </c>
      <c r="U104" s="98">
        <v>7</v>
      </c>
      <c r="V104" s="52">
        <v>93</v>
      </c>
      <c r="W104" s="53">
        <f t="shared" si="13"/>
        <v>1</v>
      </c>
      <c r="X104" s="97">
        <v>0</v>
      </c>
      <c r="Y104" s="98">
        <v>1</v>
      </c>
    </row>
    <row r="105" spans="2:25" ht="24.75" customHeight="1">
      <c r="J105" s="52">
        <v>19</v>
      </c>
      <c r="K105" s="53">
        <f t="shared" si="10"/>
        <v>152</v>
      </c>
      <c r="L105" s="97">
        <v>85</v>
      </c>
      <c r="M105" s="98">
        <v>67</v>
      </c>
      <c r="N105" s="52">
        <v>44</v>
      </c>
      <c r="O105" s="53">
        <f t="shared" si="11"/>
        <v>27</v>
      </c>
      <c r="P105" s="97">
        <v>9</v>
      </c>
      <c r="Q105" s="98">
        <v>18</v>
      </c>
      <c r="R105" s="52">
        <v>69</v>
      </c>
      <c r="S105" s="53">
        <f t="shared" si="12"/>
        <v>12</v>
      </c>
      <c r="T105" s="97">
        <v>5</v>
      </c>
      <c r="U105" s="98">
        <v>7</v>
      </c>
      <c r="V105" s="52">
        <v>94</v>
      </c>
      <c r="W105" s="53">
        <f t="shared" si="13"/>
        <v>1</v>
      </c>
      <c r="X105" s="97">
        <v>1</v>
      </c>
      <c r="Y105" s="98">
        <v>0</v>
      </c>
    </row>
    <row r="106" spans="2:25" ht="24.75" customHeight="1">
      <c r="J106" s="51" t="s">
        <v>59</v>
      </c>
      <c r="K106" s="56">
        <f t="shared" si="10"/>
        <v>856</v>
      </c>
      <c r="L106" s="49">
        <f>L107+L108+L109+L110+L111</f>
        <v>455</v>
      </c>
      <c r="M106" s="50">
        <f>M107+M108+M109+M110+M111</f>
        <v>401</v>
      </c>
      <c r="N106" s="51" t="s">
        <v>60</v>
      </c>
      <c r="O106" s="56">
        <f t="shared" si="11"/>
        <v>278</v>
      </c>
      <c r="P106" s="49">
        <f>P107+P108+P109+P110+P111</f>
        <v>120</v>
      </c>
      <c r="Q106" s="50">
        <f>Q107+Q108+Q109+Q110+Q111</f>
        <v>158</v>
      </c>
      <c r="R106" s="51" t="s">
        <v>61</v>
      </c>
      <c r="S106" s="56">
        <f t="shared" si="12"/>
        <v>38</v>
      </c>
      <c r="T106" s="49">
        <f>T107+T108+T109+T110+T111</f>
        <v>14</v>
      </c>
      <c r="U106" s="50">
        <f>U107+U108+U109+U110+U111</f>
        <v>24</v>
      </c>
      <c r="V106" s="51" t="s">
        <v>62</v>
      </c>
      <c r="W106" s="56">
        <f t="shared" si="13"/>
        <v>1</v>
      </c>
      <c r="X106" s="49">
        <f>X107+X108+X109+X110+X111</f>
        <v>1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141</v>
      </c>
      <c r="L107" s="97">
        <v>86</v>
      </c>
      <c r="M107" s="98">
        <v>55</v>
      </c>
      <c r="N107" s="52">
        <v>45</v>
      </c>
      <c r="O107" s="53">
        <f t="shared" si="11"/>
        <v>55</v>
      </c>
      <c r="P107" s="97">
        <v>22</v>
      </c>
      <c r="Q107" s="98">
        <v>33</v>
      </c>
      <c r="R107" s="52">
        <v>70</v>
      </c>
      <c r="S107" s="53">
        <f t="shared" si="12"/>
        <v>13</v>
      </c>
      <c r="T107" s="97">
        <v>5</v>
      </c>
      <c r="U107" s="98">
        <v>8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164</v>
      </c>
      <c r="L108" s="97">
        <v>80</v>
      </c>
      <c r="M108" s="98">
        <v>84</v>
      </c>
      <c r="N108" s="52">
        <v>46</v>
      </c>
      <c r="O108" s="53">
        <f t="shared" si="11"/>
        <v>58</v>
      </c>
      <c r="P108" s="97">
        <v>28</v>
      </c>
      <c r="Q108" s="98">
        <v>30</v>
      </c>
      <c r="R108" s="52">
        <v>71</v>
      </c>
      <c r="S108" s="53">
        <f t="shared" si="12"/>
        <v>5</v>
      </c>
      <c r="T108" s="97">
        <v>2</v>
      </c>
      <c r="U108" s="98">
        <v>3</v>
      </c>
      <c r="V108" s="52">
        <v>96</v>
      </c>
      <c r="W108" s="53">
        <f t="shared" si="13"/>
        <v>1</v>
      </c>
      <c r="X108" s="97">
        <v>1</v>
      </c>
      <c r="Y108" s="98">
        <v>0</v>
      </c>
    </row>
    <row r="109" spans="2:25" ht="24.75" customHeight="1">
      <c r="J109" s="52">
        <v>22</v>
      </c>
      <c r="K109" s="53">
        <f t="shared" si="10"/>
        <v>174</v>
      </c>
      <c r="L109" s="97">
        <v>87</v>
      </c>
      <c r="M109" s="98">
        <v>87</v>
      </c>
      <c r="N109" s="52">
        <v>47</v>
      </c>
      <c r="O109" s="53">
        <f t="shared" si="11"/>
        <v>48</v>
      </c>
      <c r="P109" s="97">
        <v>17</v>
      </c>
      <c r="Q109" s="98">
        <v>31</v>
      </c>
      <c r="R109" s="52">
        <v>72</v>
      </c>
      <c r="S109" s="53">
        <f t="shared" si="12"/>
        <v>5</v>
      </c>
      <c r="T109" s="97">
        <v>1</v>
      </c>
      <c r="U109" s="98">
        <v>4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182</v>
      </c>
      <c r="L110" s="97">
        <v>88</v>
      </c>
      <c r="M110" s="98">
        <v>94</v>
      </c>
      <c r="N110" s="52">
        <v>48</v>
      </c>
      <c r="O110" s="53">
        <f>P110+Q110</f>
        <v>61</v>
      </c>
      <c r="P110" s="97">
        <v>28</v>
      </c>
      <c r="Q110" s="98">
        <v>33</v>
      </c>
      <c r="R110" s="52">
        <v>73</v>
      </c>
      <c r="S110" s="53">
        <f t="shared" si="12"/>
        <v>8</v>
      </c>
      <c r="T110" s="97">
        <v>5</v>
      </c>
      <c r="U110" s="98">
        <v>3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195</v>
      </c>
      <c r="L111" s="99">
        <v>114</v>
      </c>
      <c r="M111" s="100">
        <v>81</v>
      </c>
      <c r="N111" s="62">
        <v>49</v>
      </c>
      <c r="O111" s="63">
        <f>P111+Q111</f>
        <v>56</v>
      </c>
      <c r="P111" s="99">
        <v>25</v>
      </c>
      <c r="Q111" s="100">
        <v>31</v>
      </c>
      <c r="R111" s="62">
        <v>74</v>
      </c>
      <c r="S111" s="63">
        <f t="shared" si="12"/>
        <v>7</v>
      </c>
      <c r="T111" s="99">
        <v>1</v>
      </c>
      <c r="U111" s="100">
        <v>6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3638</v>
      </c>
      <c r="X113" s="124">
        <f>L82+L88+L94+L100+L106+L112+P82+P88+P94+P100+P106+P112+T82+T88+T94+T100+T106+T112+X82+X88+X94+X100+X106+X112</f>
        <v>1804</v>
      </c>
      <c r="Y113" s="126">
        <f>M82+M88+M94+M100+M106+M112+Q82+Q88+Q94+Q100+Q106+Q112+U82+U88+U94+U100+U106+U112+Y82+Y88+Y94+Y100+Y106+Y112</f>
        <v>1834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152</v>
      </c>
      <c r="P115" s="71">
        <f>$T$100+$T106+$X$82+$X$88+$X$94+$X$100+$X$106+$X$112</f>
        <v>62</v>
      </c>
      <c r="Q115" s="71">
        <f>$U$100+$U$106+$Y$82+$Y$88+$Y$94+$Y$100+$Y$106+$Y$112</f>
        <v>90</v>
      </c>
      <c r="V115" s="72"/>
      <c r="W115" s="72"/>
      <c r="X115" s="72"/>
      <c r="Y115" s="72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平成29年7月1日現在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101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2016</v>
      </c>
      <c r="L4" s="49">
        <f>L5+L6+L7+L8+L9</f>
        <v>1015</v>
      </c>
      <c r="M4" s="50">
        <f>M5+M6+M7+M8+M9</f>
        <v>1001</v>
      </c>
      <c r="N4" s="51" t="s">
        <v>44</v>
      </c>
      <c r="O4" s="49">
        <f t="shared" ref="O4:O33" si="1">P4+Q4</f>
        <v>3819</v>
      </c>
      <c r="P4" s="49">
        <f>P5+P6+P7+P8+P9</f>
        <v>2033</v>
      </c>
      <c r="Q4" s="50">
        <f>Q5+Q6+Q7+Q8+Q9</f>
        <v>1786</v>
      </c>
      <c r="R4" s="51" t="s">
        <v>45</v>
      </c>
      <c r="S4" s="49">
        <f t="shared" ref="S4:S33" si="2">T4+U4</f>
        <v>4026</v>
      </c>
      <c r="T4" s="49">
        <f>T5+T6+T7+T8+T9</f>
        <v>2082</v>
      </c>
      <c r="U4" s="50">
        <f>U5+U6+U7+U8+U9</f>
        <v>1944</v>
      </c>
      <c r="V4" s="51" t="s">
        <v>46</v>
      </c>
      <c r="W4" s="49">
        <f t="shared" ref="W4:W35" si="3">X4+Y4</f>
        <v>2805</v>
      </c>
      <c r="X4" s="49">
        <f>X5+X6+X7+X8+X9</f>
        <v>1250</v>
      </c>
      <c r="Y4" s="50">
        <f>Y5+Y6+Y7+Y8+Y9</f>
        <v>1555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403</v>
      </c>
      <c r="L5" s="54">
        <v>198</v>
      </c>
      <c r="M5" s="55">
        <v>205</v>
      </c>
      <c r="N5" s="52">
        <v>25</v>
      </c>
      <c r="O5" s="53">
        <f t="shared" si="1"/>
        <v>813</v>
      </c>
      <c r="P5" s="54">
        <v>422</v>
      </c>
      <c r="Q5" s="55">
        <v>391</v>
      </c>
      <c r="R5" s="52">
        <v>50</v>
      </c>
      <c r="S5" s="53">
        <f t="shared" si="2"/>
        <v>805</v>
      </c>
      <c r="T5" s="54">
        <v>395</v>
      </c>
      <c r="U5" s="55">
        <v>410</v>
      </c>
      <c r="V5" s="52">
        <v>75</v>
      </c>
      <c r="W5" s="53">
        <f t="shared" si="3"/>
        <v>665</v>
      </c>
      <c r="X5" s="54">
        <v>305</v>
      </c>
      <c r="Y5" s="55">
        <v>360</v>
      </c>
    </row>
    <row r="6" spans="1:25" ht="24.75" customHeight="1" thickTop="1">
      <c r="B6" s="173" t="s">
        <v>31</v>
      </c>
      <c r="C6" s="174"/>
      <c r="D6" s="175"/>
      <c r="E6" s="16">
        <f>F6+G6</f>
        <v>58606</v>
      </c>
      <c r="F6" s="40">
        <f>SUM(F7:F8)</f>
        <v>29298</v>
      </c>
      <c r="G6" s="41">
        <f>SUM(G7:G8)</f>
        <v>29308</v>
      </c>
      <c r="J6" s="52">
        <v>1</v>
      </c>
      <c r="K6" s="53">
        <f t="shared" si="0"/>
        <v>424</v>
      </c>
      <c r="L6" s="54">
        <v>215</v>
      </c>
      <c r="M6" s="55">
        <v>209</v>
      </c>
      <c r="N6" s="52">
        <v>26</v>
      </c>
      <c r="O6" s="53">
        <f t="shared" si="1"/>
        <v>750</v>
      </c>
      <c r="P6" s="54">
        <v>400</v>
      </c>
      <c r="Q6" s="55">
        <v>350</v>
      </c>
      <c r="R6" s="52">
        <v>51</v>
      </c>
      <c r="S6" s="53">
        <f t="shared" si="2"/>
        <v>790</v>
      </c>
      <c r="T6" s="54">
        <v>414</v>
      </c>
      <c r="U6" s="55">
        <v>376</v>
      </c>
      <c r="V6" s="52">
        <v>76</v>
      </c>
      <c r="W6" s="53">
        <f t="shared" si="3"/>
        <v>620</v>
      </c>
      <c r="X6" s="54">
        <v>288</v>
      </c>
      <c r="Y6" s="55">
        <v>332</v>
      </c>
    </row>
    <row r="7" spans="1:25" ht="24.75" customHeight="1">
      <c r="B7" s="20"/>
      <c r="C7" s="176" t="s">
        <v>32</v>
      </c>
      <c r="D7" s="135"/>
      <c r="E7" s="14">
        <f>F7+G7</f>
        <v>54977</v>
      </c>
      <c r="F7" s="15">
        <v>27495</v>
      </c>
      <c r="G7" s="35">
        <v>27482</v>
      </c>
      <c r="J7" s="52">
        <v>2</v>
      </c>
      <c r="K7" s="53">
        <f t="shared" si="0"/>
        <v>404</v>
      </c>
      <c r="L7" s="54">
        <v>197</v>
      </c>
      <c r="M7" s="55">
        <v>207</v>
      </c>
      <c r="N7" s="52">
        <v>27</v>
      </c>
      <c r="O7" s="53">
        <f t="shared" si="1"/>
        <v>798</v>
      </c>
      <c r="P7" s="54">
        <v>424</v>
      </c>
      <c r="Q7" s="55">
        <v>374</v>
      </c>
      <c r="R7" s="52">
        <v>52</v>
      </c>
      <c r="S7" s="53">
        <f t="shared" si="2"/>
        <v>906</v>
      </c>
      <c r="T7" s="54">
        <v>465</v>
      </c>
      <c r="U7" s="55">
        <v>441</v>
      </c>
      <c r="V7" s="52">
        <v>77</v>
      </c>
      <c r="W7" s="53">
        <f t="shared" si="3"/>
        <v>576</v>
      </c>
      <c r="X7" s="54">
        <v>242</v>
      </c>
      <c r="Y7" s="55">
        <v>334</v>
      </c>
    </row>
    <row r="8" spans="1:25" ht="24.75" customHeight="1" thickBot="1">
      <c r="B8" s="24"/>
      <c r="C8" s="177" t="s">
        <v>33</v>
      </c>
      <c r="D8" s="178"/>
      <c r="E8" s="25">
        <f>F8+G8</f>
        <v>3629</v>
      </c>
      <c r="F8" s="26">
        <v>1803</v>
      </c>
      <c r="G8" s="36">
        <v>1826</v>
      </c>
      <c r="J8" s="52">
        <v>3</v>
      </c>
      <c r="K8" s="53">
        <f t="shared" si="0"/>
        <v>399</v>
      </c>
      <c r="L8" s="54">
        <v>202</v>
      </c>
      <c r="M8" s="55">
        <v>197</v>
      </c>
      <c r="N8" s="52">
        <v>28</v>
      </c>
      <c r="O8" s="53">
        <f t="shared" si="1"/>
        <v>764</v>
      </c>
      <c r="P8" s="54">
        <v>410</v>
      </c>
      <c r="Q8" s="55">
        <v>354</v>
      </c>
      <c r="R8" s="52">
        <v>53</v>
      </c>
      <c r="S8" s="53">
        <f t="shared" si="2"/>
        <v>785</v>
      </c>
      <c r="T8" s="54">
        <v>414</v>
      </c>
      <c r="U8" s="55">
        <v>371</v>
      </c>
      <c r="V8" s="52">
        <v>78</v>
      </c>
      <c r="W8" s="53">
        <f t="shared" si="3"/>
        <v>480</v>
      </c>
      <c r="X8" s="54">
        <v>199</v>
      </c>
      <c r="Y8" s="55">
        <v>281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386</v>
      </c>
      <c r="L9" s="54">
        <v>203</v>
      </c>
      <c r="M9" s="55">
        <v>183</v>
      </c>
      <c r="N9" s="52">
        <v>29</v>
      </c>
      <c r="O9" s="53">
        <f t="shared" si="1"/>
        <v>694</v>
      </c>
      <c r="P9" s="54">
        <v>377</v>
      </c>
      <c r="Q9" s="55">
        <v>317</v>
      </c>
      <c r="R9" s="52">
        <v>54</v>
      </c>
      <c r="S9" s="53">
        <f t="shared" si="2"/>
        <v>740</v>
      </c>
      <c r="T9" s="54">
        <v>394</v>
      </c>
      <c r="U9" s="55">
        <v>346</v>
      </c>
      <c r="V9" s="52">
        <v>79</v>
      </c>
      <c r="W9" s="53">
        <f t="shared" si="3"/>
        <v>464</v>
      </c>
      <c r="X9" s="54">
        <v>216</v>
      </c>
      <c r="Y9" s="55">
        <v>248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2097</v>
      </c>
      <c r="L10" s="56">
        <f>L11+L12+L13+L14+L15</f>
        <v>1061</v>
      </c>
      <c r="M10" s="57">
        <f>M11+M12+M13+M14+M15</f>
        <v>1036</v>
      </c>
      <c r="N10" s="51" t="s">
        <v>48</v>
      </c>
      <c r="O10" s="56">
        <f t="shared" si="1"/>
        <v>3435</v>
      </c>
      <c r="P10" s="56">
        <f>P11+P12+P13+P14+P15</f>
        <v>1872</v>
      </c>
      <c r="Q10" s="57">
        <f>Q11+Q12+Q13+Q14+Q15</f>
        <v>1563</v>
      </c>
      <c r="R10" s="58" t="s">
        <v>49</v>
      </c>
      <c r="S10" s="56">
        <f t="shared" si="2"/>
        <v>3752</v>
      </c>
      <c r="T10" s="56">
        <f>T11+T12+T13+T14+T15</f>
        <v>1861</v>
      </c>
      <c r="U10" s="57">
        <f>U11+U12+U13+U14+U15</f>
        <v>1891</v>
      </c>
      <c r="V10" s="51" t="s">
        <v>50</v>
      </c>
      <c r="W10" s="56">
        <f t="shared" si="3"/>
        <v>2126</v>
      </c>
      <c r="X10" s="56">
        <f>X11+X12+X13+X14+X15</f>
        <v>844</v>
      </c>
      <c r="Y10" s="57">
        <f>Y11+Y12+Y13+Y14+Y15</f>
        <v>1282</v>
      </c>
    </row>
    <row r="11" spans="1:25" ht="24.75" customHeight="1" thickBot="1">
      <c r="B11" s="159" t="s">
        <v>5</v>
      </c>
      <c r="C11" s="160"/>
      <c r="D11" s="33">
        <f>SUM(E11:G11)</f>
        <v>30253</v>
      </c>
      <c r="E11" s="26">
        <v>27364</v>
      </c>
      <c r="F11" s="26">
        <v>2343</v>
      </c>
      <c r="G11" s="34">
        <v>546</v>
      </c>
      <c r="J11" s="59">
        <v>5</v>
      </c>
      <c r="K11" s="53">
        <f t="shared" si="0"/>
        <v>394</v>
      </c>
      <c r="L11" s="54">
        <v>201</v>
      </c>
      <c r="M11" s="55">
        <v>193</v>
      </c>
      <c r="N11" s="52">
        <v>30</v>
      </c>
      <c r="O11" s="53">
        <f t="shared" si="1"/>
        <v>730</v>
      </c>
      <c r="P11" s="54">
        <v>401</v>
      </c>
      <c r="Q11" s="55">
        <v>329</v>
      </c>
      <c r="R11" s="52">
        <v>55</v>
      </c>
      <c r="S11" s="53">
        <f t="shared" si="2"/>
        <v>751</v>
      </c>
      <c r="T11" s="54">
        <v>356</v>
      </c>
      <c r="U11" s="55">
        <v>395</v>
      </c>
      <c r="V11" s="52">
        <v>80</v>
      </c>
      <c r="W11" s="53">
        <f t="shared" si="3"/>
        <v>484</v>
      </c>
      <c r="X11" s="54">
        <v>206</v>
      </c>
      <c r="Y11" s="55">
        <v>278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410</v>
      </c>
      <c r="L12" s="54">
        <v>201</v>
      </c>
      <c r="M12" s="55">
        <v>209</v>
      </c>
      <c r="N12" s="52">
        <v>31</v>
      </c>
      <c r="O12" s="53">
        <f t="shared" si="1"/>
        <v>633</v>
      </c>
      <c r="P12" s="54">
        <v>350</v>
      </c>
      <c r="Q12" s="55">
        <v>283</v>
      </c>
      <c r="R12" s="52">
        <v>56</v>
      </c>
      <c r="S12" s="53">
        <f t="shared" si="2"/>
        <v>780</v>
      </c>
      <c r="T12" s="54">
        <v>384</v>
      </c>
      <c r="U12" s="55">
        <v>396</v>
      </c>
      <c r="V12" s="52">
        <v>81</v>
      </c>
      <c r="W12" s="53">
        <f t="shared" si="3"/>
        <v>447</v>
      </c>
      <c r="X12" s="54">
        <v>184</v>
      </c>
      <c r="Y12" s="55">
        <v>263</v>
      </c>
    </row>
    <row r="13" spans="1:25" ht="22.5" customHeight="1" thickBot="1">
      <c r="A13" s="3"/>
      <c r="B13" s="76"/>
      <c r="C13" s="165" t="s">
        <v>70</v>
      </c>
      <c r="D13" s="166"/>
      <c r="E13" s="166"/>
      <c r="F13" s="166"/>
      <c r="G13" s="166"/>
      <c r="J13" s="59">
        <v>7</v>
      </c>
      <c r="K13" s="53">
        <f t="shared" si="0"/>
        <v>436</v>
      </c>
      <c r="L13" s="54">
        <v>220</v>
      </c>
      <c r="M13" s="55">
        <v>216</v>
      </c>
      <c r="N13" s="52">
        <v>32</v>
      </c>
      <c r="O13" s="53">
        <f t="shared" si="1"/>
        <v>687</v>
      </c>
      <c r="P13" s="54">
        <v>377</v>
      </c>
      <c r="Q13" s="55">
        <v>310</v>
      </c>
      <c r="R13" s="52">
        <v>57</v>
      </c>
      <c r="S13" s="53">
        <f t="shared" si="2"/>
        <v>772</v>
      </c>
      <c r="T13" s="54">
        <v>376</v>
      </c>
      <c r="U13" s="55">
        <v>396</v>
      </c>
      <c r="V13" s="52">
        <v>82</v>
      </c>
      <c r="W13" s="53">
        <f t="shared" si="3"/>
        <v>443</v>
      </c>
      <c r="X13" s="54">
        <v>174</v>
      </c>
      <c r="Y13" s="55">
        <v>269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23</v>
      </c>
      <c r="H14" s="161" t="s">
        <v>80</v>
      </c>
      <c r="J14" s="59">
        <v>8</v>
      </c>
      <c r="K14" s="53">
        <f t="shared" si="0"/>
        <v>421</v>
      </c>
      <c r="L14" s="54">
        <v>219</v>
      </c>
      <c r="M14" s="55">
        <v>202</v>
      </c>
      <c r="N14" s="52">
        <v>33</v>
      </c>
      <c r="O14" s="53">
        <f t="shared" si="1"/>
        <v>686</v>
      </c>
      <c r="P14" s="54">
        <v>359</v>
      </c>
      <c r="Q14" s="55">
        <v>327</v>
      </c>
      <c r="R14" s="52">
        <v>58</v>
      </c>
      <c r="S14" s="53">
        <f t="shared" si="2"/>
        <v>734</v>
      </c>
      <c r="T14" s="54">
        <v>370</v>
      </c>
      <c r="U14" s="55">
        <v>364</v>
      </c>
      <c r="V14" s="52">
        <v>83</v>
      </c>
      <c r="W14" s="53">
        <f t="shared" si="3"/>
        <v>414</v>
      </c>
      <c r="X14" s="54">
        <v>161</v>
      </c>
      <c r="Y14" s="55">
        <v>253</v>
      </c>
    </row>
    <row r="15" spans="1:25" ht="26.1" customHeight="1" thickBot="1">
      <c r="A15" s="10"/>
      <c r="B15" s="148"/>
      <c r="C15" s="149"/>
      <c r="D15" s="19" t="s">
        <v>24</v>
      </c>
      <c r="E15" s="18" t="s">
        <v>25</v>
      </c>
      <c r="F15" s="17" t="s">
        <v>26</v>
      </c>
      <c r="G15" s="164"/>
      <c r="H15" s="162"/>
      <c r="J15" s="59">
        <v>9</v>
      </c>
      <c r="K15" s="53">
        <f t="shared" si="0"/>
        <v>436</v>
      </c>
      <c r="L15" s="54">
        <v>220</v>
      </c>
      <c r="M15" s="55">
        <v>216</v>
      </c>
      <c r="N15" s="52">
        <v>34</v>
      </c>
      <c r="O15" s="53">
        <f t="shared" si="1"/>
        <v>699</v>
      </c>
      <c r="P15" s="54">
        <v>385</v>
      </c>
      <c r="Q15" s="55">
        <v>314</v>
      </c>
      <c r="R15" s="52">
        <v>59</v>
      </c>
      <c r="S15" s="53">
        <f t="shared" si="2"/>
        <v>715</v>
      </c>
      <c r="T15" s="54">
        <v>375</v>
      </c>
      <c r="U15" s="55">
        <v>340</v>
      </c>
      <c r="V15" s="52">
        <v>84</v>
      </c>
      <c r="W15" s="53">
        <f t="shared" si="3"/>
        <v>338</v>
      </c>
      <c r="X15" s="54">
        <v>119</v>
      </c>
      <c r="Y15" s="55">
        <v>219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18541</v>
      </c>
      <c r="E16" s="28">
        <v>9226</v>
      </c>
      <c r="F16" s="37">
        <v>9315</v>
      </c>
      <c r="G16" s="28">
        <v>9372</v>
      </c>
      <c r="H16" s="104">
        <v>125</v>
      </c>
      <c r="J16" s="51" t="s">
        <v>51</v>
      </c>
      <c r="K16" s="56">
        <f t="shared" si="0"/>
        <v>2139</v>
      </c>
      <c r="L16" s="56">
        <f>L17+L18+L19+L20+L21</f>
        <v>1076</v>
      </c>
      <c r="M16" s="57">
        <f>M17+M18+M19+M20+M21</f>
        <v>1063</v>
      </c>
      <c r="N16" s="51" t="s">
        <v>52</v>
      </c>
      <c r="O16" s="56">
        <f t="shared" si="1"/>
        <v>3533</v>
      </c>
      <c r="P16" s="56">
        <f>P17+P18+P19+P20+P21</f>
        <v>1886</v>
      </c>
      <c r="Q16" s="57">
        <f>Q17+Q18+Q19+Q20+Q21</f>
        <v>1647</v>
      </c>
      <c r="R16" s="51" t="s">
        <v>53</v>
      </c>
      <c r="S16" s="56">
        <f t="shared" si="2"/>
        <v>3701</v>
      </c>
      <c r="T16" s="56">
        <f>T17+T18+T19+T20+T21</f>
        <v>1945</v>
      </c>
      <c r="U16" s="57">
        <f>U17+U18+U19+U20+U21</f>
        <v>1756</v>
      </c>
      <c r="V16" s="51" t="s">
        <v>54</v>
      </c>
      <c r="W16" s="56">
        <f t="shared" si="3"/>
        <v>1308</v>
      </c>
      <c r="X16" s="56">
        <f>X17+X18+X19+X20+X21</f>
        <v>405</v>
      </c>
      <c r="Y16" s="57">
        <f>Y17+Y18+Y19+Y20+Y21</f>
        <v>903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388</v>
      </c>
      <c r="L17" s="54">
        <v>179</v>
      </c>
      <c r="M17" s="55">
        <v>209</v>
      </c>
      <c r="N17" s="52">
        <v>35</v>
      </c>
      <c r="O17" s="53">
        <f t="shared" si="1"/>
        <v>683</v>
      </c>
      <c r="P17" s="54">
        <v>338</v>
      </c>
      <c r="Q17" s="55">
        <v>345</v>
      </c>
      <c r="R17" s="52">
        <v>60</v>
      </c>
      <c r="S17" s="53">
        <f t="shared" si="2"/>
        <v>735</v>
      </c>
      <c r="T17" s="54">
        <v>392</v>
      </c>
      <c r="U17" s="55">
        <v>343</v>
      </c>
      <c r="V17" s="52">
        <v>85</v>
      </c>
      <c r="W17" s="53">
        <f t="shared" si="3"/>
        <v>330</v>
      </c>
      <c r="X17" s="54">
        <v>112</v>
      </c>
      <c r="Y17" s="55">
        <v>218</v>
      </c>
    </row>
    <row r="18" spans="1:25" ht="25.15" customHeight="1">
      <c r="A18" s="10"/>
      <c r="B18" s="142" t="s">
        <v>11</v>
      </c>
      <c r="C18" s="143"/>
      <c r="D18" s="4">
        <f t="shared" si="4"/>
        <v>13387</v>
      </c>
      <c r="E18" s="8">
        <v>6739</v>
      </c>
      <c r="F18" s="38">
        <v>6648</v>
      </c>
      <c r="G18" s="8">
        <v>6983</v>
      </c>
      <c r="H18" s="106">
        <v>152</v>
      </c>
      <c r="J18" s="52">
        <v>11</v>
      </c>
      <c r="K18" s="53">
        <f t="shared" si="0"/>
        <v>415</v>
      </c>
      <c r="L18" s="54">
        <v>215</v>
      </c>
      <c r="M18" s="55">
        <v>200</v>
      </c>
      <c r="N18" s="52">
        <v>36</v>
      </c>
      <c r="O18" s="53">
        <f t="shared" si="1"/>
        <v>717</v>
      </c>
      <c r="P18" s="54">
        <v>388</v>
      </c>
      <c r="Q18" s="55">
        <v>329</v>
      </c>
      <c r="R18" s="52">
        <v>61</v>
      </c>
      <c r="S18" s="53">
        <f t="shared" si="2"/>
        <v>786</v>
      </c>
      <c r="T18" s="54">
        <v>412</v>
      </c>
      <c r="U18" s="55">
        <v>374</v>
      </c>
      <c r="V18" s="52">
        <v>86</v>
      </c>
      <c r="W18" s="53">
        <f t="shared" si="3"/>
        <v>310</v>
      </c>
      <c r="X18" s="54">
        <v>102</v>
      </c>
      <c r="Y18" s="55">
        <v>208</v>
      </c>
    </row>
    <row r="19" spans="1:25" ht="25.15" customHeight="1">
      <c r="A19" s="10"/>
      <c r="B19" s="141" t="s">
        <v>12</v>
      </c>
      <c r="C19" s="135"/>
      <c r="D19" s="4">
        <f t="shared" si="4"/>
        <v>214</v>
      </c>
      <c r="E19" s="8">
        <v>105</v>
      </c>
      <c r="F19" s="38">
        <v>109</v>
      </c>
      <c r="G19" s="8">
        <v>114</v>
      </c>
      <c r="H19" s="105">
        <v>2</v>
      </c>
      <c r="J19" s="52">
        <v>12</v>
      </c>
      <c r="K19" s="53">
        <f t="shared" si="0"/>
        <v>403</v>
      </c>
      <c r="L19" s="54">
        <v>203</v>
      </c>
      <c r="M19" s="55">
        <v>200</v>
      </c>
      <c r="N19" s="52">
        <v>37</v>
      </c>
      <c r="O19" s="53">
        <f t="shared" si="1"/>
        <v>677</v>
      </c>
      <c r="P19" s="54">
        <v>379</v>
      </c>
      <c r="Q19" s="55">
        <v>298</v>
      </c>
      <c r="R19" s="52">
        <v>62</v>
      </c>
      <c r="S19" s="53">
        <f t="shared" si="2"/>
        <v>716</v>
      </c>
      <c r="T19" s="54">
        <v>391</v>
      </c>
      <c r="U19" s="55">
        <v>325</v>
      </c>
      <c r="V19" s="52">
        <v>87</v>
      </c>
      <c r="W19" s="53">
        <f t="shared" si="3"/>
        <v>249</v>
      </c>
      <c r="X19" s="54">
        <v>62</v>
      </c>
      <c r="Y19" s="55">
        <v>187</v>
      </c>
    </row>
    <row r="20" spans="1:25" ht="25.15" customHeight="1">
      <c r="A20" s="10"/>
      <c r="B20" s="141" t="s">
        <v>13</v>
      </c>
      <c r="C20" s="135"/>
      <c r="D20" s="4">
        <f t="shared" si="4"/>
        <v>2025</v>
      </c>
      <c r="E20" s="8">
        <v>993</v>
      </c>
      <c r="F20" s="38">
        <v>1032</v>
      </c>
      <c r="G20" s="8">
        <v>1077</v>
      </c>
      <c r="H20" s="105">
        <v>15</v>
      </c>
      <c r="J20" s="52">
        <v>13</v>
      </c>
      <c r="K20" s="53">
        <f t="shared" si="0"/>
        <v>454</v>
      </c>
      <c r="L20" s="54">
        <v>230</v>
      </c>
      <c r="M20" s="55">
        <v>224</v>
      </c>
      <c r="N20" s="52">
        <v>38</v>
      </c>
      <c r="O20" s="53">
        <f t="shared" si="1"/>
        <v>745</v>
      </c>
      <c r="P20" s="54">
        <v>406</v>
      </c>
      <c r="Q20" s="55">
        <v>339</v>
      </c>
      <c r="R20" s="52">
        <v>63</v>
      </c>
      <c r="S20" s="53">
        <f t="shared" si="2"/>
        <v>711</v>
      </c>
      <c r="T20" s="54">
        <v>361</v>
      </c>
      <c r="U20" s="55">
        <v>350</v>
      </c>
      <c r="V20" s="52">
        <v>88</v>
      </c>
      <c r="W20" s="53">
        <f t="shared" si="3"/>
        <v>220</v>
      </c>
      <c r="X20" s="54">
        <v>69</v>
      </c>
      <c r="Y20" s="55">
        <v>151</v>
      </c>
    </row>
    <row r="21" spans="1:25" ht="25.15" customHeight="1">
      <c r="A21" s="10"/>
      <c r="B21" s="136" t="s">
        <v>14</v>
      </c>
      <c r="C21" s="135"/>
      <c r="D21" s="4">
        <f t="shared" si="4"/>
        <v>2995</v>
      </c>
      <c r="E21" s="8">
        <v>1474</v>
      </c>
      <c r="F21" s="38">
        <v>1521</v>
      </c>
      <c r="G21" s="8">
        <v>1611</v>
      </c>
      <c r="H21" s="105">
        <v>19</v>
      </c>
      <c r="J21" s="52">
        <v>14</v>
      </c>
      <c r="K21" s="53">
        <f t="shared" si="0"/>
        <v>479</v>
      </c>
      <c r="L21" s="54">
        <v>249</v>
      </c>
      <c r="M21" s="55">
        <v>230</v>
      </c>
      <c r="N21" s="52">
        <v>39</v>
      </c>
      <c r="O21" s="53">
        <f t="shared" si="1"/>
        <v>711</v>
      </c>
      <c r="P21" s="54">
        <v>375</v>
      </c>
      <c r="Q21" s="55">
        <v>336</v>
      </c>
      <c r="R21" s="52">
        <v>64</v>
      </c>
      <c r="S21" s="53">
        <f t="shared" si="2"/>
        <v>753</v>
      </c>
      <c r="T21" s="54">
        <v>389</v>
      </c>
      <c r="U21" s="55">
        <v>364</v>
      </c>
      <c r="V21" s="52">
        <v>89</v>
      </c>
      <c r="W21" s="53">
        <f t="shared" si="3"/>
        <v>199</v>
      </c>
      <c r="X21" s="54">
        <v>60</v>
      </c>
      <c r="Y21" s="55">
        <v>139</v>
      </c>
    </row>
    <row r="22" spans="1:25" ht="25.15" customHeight="1">
      <c r="A22" s="10"/>
      <c r="B22" s="144" t="s">
        <v>15</v>
      </c>
      <c r="C22" s="143"/>
      <c r="D22" s="4">
        <f t="shared" si="4"/>
        <v>1590</v>
      </c>
      <c r="E22" s="8">
        <v>796</v>
      </c>
      <c r="F22" s="38">
        <v>794</v>
      </c>
      <c r="G22" s="8">
        <v>969</v>
      </c>
      <c r="H22" s="105">
        <v>18</v>
      </c>
      <c r="J22" s="51" t="s">
        <v>55</v>
      </c>
      <c r="K22" s="56">
        <f t="shared" si="0"/>
        <v>2654</v>
      </c>
      <c r="L22" s="56">
        <f>L23+L24+L25+L26+L27</f>
        <v>1387</v>
      </c>
      <c r="M22" s="57">
        <f>M23+M24+M25+M26+M27</f>
        <v>1267</v>
      </c>
      <c r="N22" s="51" t="s">
        <v>56</v>
      </c>
      <c r="O22" s="56">
        <f t="shared" si="1"/>
        <v>4220</v>
      </c>
      <c r="P22" s="56">
        <f>P23+P24+P25+P26+P27</f>
        <v>2241</v>
      </c>
      <c r="Q22" s="57">
        <f>Q23+Q24+Q25+Q26+Q27</f>
        <v>1979</v>
      </c>
      <c r="R22" s="51" t="s">
        <v>57</v>
      </c>
      <c r="S22" s="56">
        <f t="shared" si="2"/>
        <v>4382</v>
      </c>
      <c r="T22" s="56">
        <f>T23+T24+T25+T26+T27</f>
        <v>2192</v>
      </c>
      <c r="U22" s="57">
        <f>U23+U24+U25+U26+U27</f>
        <v>2190</v>
      </c>
      <c r="V22" s="51" t="s">
        <v>58</v>
      </c>
      <c r="W22" s="56">
        <f t="shared" si="3"/>
        <v>574</v>
      </c>
      <c r="X22" s="56">
        <f>X23+X24+X25+X26+X27</f>
        <v>136</v>
      </c>
      <c r="Y22" s="57">
        <f>Y23+Y24+Y25+Y26+Y27</f>
        <v>438</v>
      </c>
    </row>
    <row r="23" spans="1:25" ht="25.15" customHeight="1">
      <c r="A23" s="10"/>
      <c r="B23" s="136" t="s">
        <v>16</v>
      </c>
      <c r="C23" s="135"/>
      <c r="D23" s="4">
        <f t="shared" si="4"/>
        <v>1095</v>
      </c>
      <c r="E23" s="8">
        <v>525</v>
      </c>
      <c r="F23" s="38">
        <v>570</v>
      </c>
      <c r="G23" s="8">
        <v>587</v>
      </c>
      <c r="H23" s="105">
        <v>10</v>
      </c>
      <c r="J23" s="52">
        <v>15</v>
      </c>
      <c r="K23" s="53">
        <f t="shared" si="0"/>
        <v>463</v>
      </c>
      <c r="L23" s="54">
        <v>227</v>
      </c>
      <c r="M23" s="55">
        <v>236</v>
      </c>
      <c r="N23" s="52">
        <v>40</v>
      </c>
      <c r="O23" s="53">
        <f t="shared" si="1"/>
        <v>749</v>
      </c>
      <c r="P23" s="54">
        <v>374</v>
      </c>
      <c r="Q23" s="55">
        <v>375</v>
      </c>
      <c r="R23" s="52">
        <v>65</v>
      </c>
      <c r="S23" s="53">
        <f t="shared" si="2"/>
        <v>826</v>
      </c>
      <c r="T23" s="54">
        <v>432</v>
      </c>
      <c r="U23" s="55">
        <v>394</v>
      </c>
      <c r="V23" s="52">
        <v>90</v>
      </c>
      <c r="W23" s="53">
        <f t="shared" si="3"/>
        <v>173</v>
      </c>
      <c r="X23" s="54">
        <v>45</v>
      </c>
      <c r="Y23" s="55">
        <v>128</v>
      </c>
    </row>
    <row r="24" spans="1:25" ht="25.15" customHeight="1">
      <c r="A24" s="10"/>
      <c r="B24" s="145" t="s">
        <v>27</v>
      </c>
      <c r="C24" s="143"/>
      <c r="D24" s="4">
        <f t="shared" si="4"/>
        <v>1128</v>
      </c>
      <c r="E24" s="8">
        <v>596</v>
      </c>
      <c r="F24" s="38">
        <v>532</v>
      </c>
      <c r="G24" s="8">
        <v>535</v>
      </c>
      <c r="H24" s="103">
        <v>11</v>
      </c>
      <c r="J24" s="52">
        <v>16</v>
      </c>
      <c r="K24" s="53">
        <f t="shared" si="0"/>
        <v>497</v>
      </c>
      <c r="L24" s="54">
        <v>257</v>
      </c>
      <c r="M24" s="55">
        <v>240</v>
      </c>
      <c r="N24" s="52">
        <v>41</v>
      </c>
      <c r="O24" s="53">
        <f t="shared" si="1"/>
        <v>786</v>
      </c>
      <c r="P24" s="54">
        <v>426</v>
      </c>
      <c r="Q24" s="55">
        <v>360</v>
      </c>
      <c r="R24" s="52">
        <v>66</v>
      </c>
      <c r="S24" s="53">
        <f t="shared" si="2"/>
        <v>875</v>
      </c>
      <c r="T24" s="54">
        <v>414</v>
      </c>
      <c r="U24" s="55">
        <v>461</v>
      </c>
      <c r="V24" s="52">
        <v>91</v>
      </c>
      <c r="W24" s="53">
        <f t="shared" si="3"/>
        <v>123</v>
      </c>
      <c r="X24" s="54">
        <v>37</v>
      </c>
      <c r="Y24" s="55">
        <v>86</v>
      </c>
    </row>
    <row r="25" spans="1:25" ht="25.15" customHeight="1">
      <c r="A25" s="10"/>
      <c r="B25" s="136" t="s">
        <v>17</v>
      </c>
      <c r="C25" s="135"/>
      <c r="D25" s="4">
        <f t="shared" si="4"/>
        <v>1165</v>
      </c>
      <c r="E25" s="8">
        <v>592</v>
      </c>
      <c r="F25" s="38">
        <v>573</v>
      </c>
      <c r="G25" s="8">
        <v>514</v>
      </c>
      <c r="H25" s="106">
        <v>4</v>
      </c>
      <c r="J25" s="52">
        <v>17</v>
      </c>
      <c r="K25" s="53">
        <f t="shared" si="0"/>
        <v>476</v>
      </c>
      <c r="L25" s="54">
        <v>246</v>
      </c>
      <c r="M25" s="55">
        <v>230</v>
      </c>
      <c r="N25" s="52">
        <v>42</v>
      </c>
      <c r="O25" s="53">
        <f t="shared" si="1"/>
        <v>864</v>
      </c>
      <c r="P25" s="54">
        <v>467</v>
      </c>
      <c r="Q25" s="55">
        <v>397</v>
      </c>
      <c r="R25" s="52">
        <v>67</v>
      </c>
      <c r="S25" s="53">
        <f t="shared" si="2"/>
        <v>831</v>
      </c>
      <c r="T25" s="54">
        <v>427</v>
      </c>
      <c r="U25" s="55">
        <v>404</v>
      </c>
      <c r="V25" s="52">
        <v>92</v>
      </c>
      <c r="W25" s="53">
        <f t="shared" si="3"/>
        <v>102</v>
      </c>
      <c r="X25" s="54">
        <v>26</v>
      </c>
      <c r="Y25" s="55">
        <v>76</v>
      </c>
    </row>
    <row r="26" spans="1:25" ht="25.15" customHeight="1">
      <c r="A26" s="10"/>
      <c r="B26" s="134" t="s">
        <v>27</v>
      </c>
      <c r="C26" s="135"/>
      <c r="D26" s="4">
        <f t="shared" si="4"/>
        <v>2057</v>
      </c>
      <c r="E26" s="8">
        <v>1066</v>
      </c>
      <c r="F26" s="38">
        <v>991</v>
      </c>
      <c r="G26" s="8">
        <v>1127</v>
      </c>
      <c r="H26" s="105">
        <v>9</v>
      </c>
      <c r="J26" s="52">
        <v>18</v>
      </c>
      <c r="K26" s="53">
        <f t="shared" si="0"/>
        <v>553</v>
      </c>
      <c r="L26" s="54">
        <v>301</v>
      </c>
      <c r="M26" s="55">
        <v>252</v>
      </c>
      <c r="N26" s="52">
        <v>43</v>
      </c>
      <c r="O26" s="53">
        <f t="shared" si="1"/>
        <v>873</v>
      </c>
      <c r="P26" s="54">
        <v>466</v>
      </c>
      <c r="Q26" s="55">
        <v>407</v>
      </c>
      <c r="R26" s="52">
        <v>68</v>
      </c>
      <c r="S26" s="53">
        <f t="shared" si="2"/>
        <v>892</v>
      </c>
      <c r="T26" s="54">
        <v>445</v>
      </c>
      <c r="U26" s="55">
        <v>447</v>
      </c>
      <c r="V26" s="52">
        <v>93</v>
      </c>
      <c r="W26" s="53">
        <f t="shared" si="3"/>
        <v>91</v>
      </c>
      <c r="X26" s="54">
        <v>16</v>
      </c>
      <c r="Y26" s="55">
        <v>75</v>
      </c>
    </row>
    <row r="27" spans="1:25" ht="25.15" customHeight="1">
      <c r="A27" s="10"/>
      <c r="B27" s="134" t="s">
        <v>28</v>
      </c>
      <c r="C27" s="135"/>
      <c r="D27" s="4">
        <f t="shared" si="4"/>
        <v>1400</v>
      </c>
      <c r="E27" s="8">
        <v>716</v>
      </c>
      <c r="F27" s="38">
        <v>684</v>
      </c>
      <c r="G27" s="8">
        <v>675</v>
      </c>
      <c r="H27" s="106">
        <v>8</v>
      </c>
      <c r="J27" s="52">
        <v>19</v>
      </c>
      <c r="K27" s="53">
        <f t="shared" si="0"/>
        <v>665</v>
      </c>
      <c r="L27" s="54">
        <v>356</v>
      </c>
      <c r="M27" s="55">
        <v>309</v>
      </c>
      <c r="N27" s="52">
        <v>44</v>
      </c>
      <c r="O27" s="53">
        <f t="shared" si="1"/>
        <v>948</v>
      </c>
      <c r="P27" s="54">
        <v>508</v>
      </c>
      <c r="Q27" s="55">
        <v>440</v>
      </c>
      <c r="R27" s="52">
        <v>69</v>
      </c>
      <c r="S27" s="53">
        <f t="shared" si="2"/>
        <v>958</v>
      </c>
      <c r="T27" s="54">
        <v>474</v>
      </c>
      <c r="U27" s="55">
        <v>484</v>
      </c>
      <c r="V27" s="52">
        <v>94</v>
      </c>
      <c r="W27" s="53">
        <f t="shared" si="3"/>
        <v>85</v>
      </c>
      <c r="X27" s="54">
        <v>12</v>
      </c>
      <c r="Y27" s="55">
        <v>73</v>
      </c>
    </row>
    <row r="28" spans="1:25" ht="25.15" customHeight="1">
      <c r="A28" s="10"/>
      <c r="B28" s="136" t="s">
        <v>18</v>
      </c>
      <c r="C28" s="135"/>
      <c r="D28" s="4">
        <f t="shared" si="4"/>
        <v>3705</v>
      </c>
      <c r="E28" s="8">
        <v>1875</v>
      </c>
      <c r="F28" s="38">
        <v>1830</v>
      </c>
      <c r="G28" s="8">
        <v>1850</v>
      </c>
      <c r="H28" s="105">
        <v>43</v>
      </c>
      <c r="J28" s="51" t="s">
        <v>59</v>
      </c>
      <c r="K28" s="56">
        <f t="shared" si="0"/>
        <v>3898</v>
      </c>
      <c r="L28" s="56">
        <f>L29+L30+L31+L32+L33</f>
        <v>1997</v>
      </c>
      <c r="M28" s="57">
        <f>M29+M30+M31+M32+M33</f>
        <v>1901</v>
      </c>
      <c r="N28" s="51" t="s">
        <v>60</v>
      </c>
      <c r="O28" s="56">
        <f t="shared" si="1"/>
        <v>4663</v>
      </c>
      <c r="P28" s="56">
        <f>P29+P30+P31+P32+P33</f>
        <v>2442</v>
      </c>
      <c r="Q28" s="57">
        <f>Q29+Q30+Q31+Q32+Q33</f>
        <v>2221</v>
      </c>
      <c r="R28" s="51" t="s">
        <v>61</v>
      </c>
      <c r="S28" s="56">
        <f t="shared" si="2"/>
        <v>3260</v>
      </c>
      <c r="T28" s="56">
        <f>T29+T30+T31+T32+T33</f>
        <v>1541</v>
      </c>
      <c r="U28" s="57">
        <f>U29+U30+U31+U32+U33</f>
        <v>1719</v>
      </c>
      <c r="V28" s="51" t="s">
        <v>62</v>
      </c>
      <c r="W28" s="56">
        <f t="shared" si="3"/>
        <v>165</v>
      </c>
      <c r="X28" s="56">
        <f>X29+X30+X31+X32+X33</f>
        <v>28</v>
      </c>
      <c r="Y28" s="57">
        <f>Y29+Y30+Y31+Y32+Y33</f>
        <v>137</v>
      </c>
    </row>
    <row r="29" spans="1:25" ht="25.15" customHeight="1">
      <c r="A29" s="10"/>
      <c r="B29" s="134" t="s">
        <v>29</v>
      </c>
      <c r="C29" s="135"/>
      <c r="D29" s="4">
        <f t="shared" si="4"/>
        <v>2645</v>
      </c>
      <c r="E29" s="8">
        <v>1308</v>
      </c>
      <c r="F29" s="38">
        <v>1337</v>
      </c>
      <c r="G29" s="8">
        <v>1370</v>
      </c>
      <c r="H29" s="106">
        <v>43</v>
      </c>
      <c r="J29" s="52">
        <v>20</v>
      </c>
      <c r="K29" s="53">
        <f t="shared" si="0"/>
        <v>710</v>
      </c>
      <c r="L29" s="54">
        <v>384</v>
      </c>
      <c r="M29" s="55">
        <v>326</v>
      </c>
      <c r="N29" s="52">
        <v>45</v>
      </c>
      <c r="O29" s="53">
        <f t="shared" si="1"/>
        <v>958</v>
      </c>
      <c r="P29" s="54">
        <v>494</v>
      </c>
      <c r="Q29" s="55">
        <v>464</v>
      </c>
      <c r="R29" s="52">
        <v>70</v>
      </c>
      <c r="S29" s="53">
        <f t="shared" si="2"/>
        <v>753</v>
      </c>
      <c r="T29" s="54">
        <v>359</v>
      </c>
      <c r="U29" s="55">
        <v>394</v>
      </c>
      <c r="V29" s="52">
        <v>95</v>
      </c>
      <c r="W29" s="53">
        <f t="shared" si="3"/>
        <v>52</v>
      </c>
      <c r="X29" s="60">
        <v>10</v>
      </c>
      <c r="Y29" s="61">
        <v>42</v>
      </c>
    </row>
    <row r="30" spans="1:25" ht="25.15" customHeight="1">
      <c r="A30" s="10"/>
      <c r="B30" s="136" t="s">
        <v>19</v>
      </c>
      <c r="C30" s="135"/>
      <c r="D30" s="4">
        <f t="shared" si="4"/>
        <v>1565</v>
      </c>
      <c r="E30" s="8">
        <v>777</v>
      </c>
      <c r="F30" s="38">
        <v>788</v>
      </c>
      <c r="G30" s="8">
        <v>793</v>
      </c>
      <c r="H30" s="105">
        <v>20</v>
      </c>
      <c r="J30" s="52">
        <v>21</v>
      </c>
      <c r="K30" s="53">
        <f t="shared" si="0"/>
        <v>739</v>
      </c>
      <c r="L30" s="54">
        <v>372</v>
      </c>
      <c r="M30" s="55">
        <v>367</v>
      </c>
      <c r="N30" s="52">
        <v>46</v>
      </c>
      <c r="O30" s="53">
        <f t="shared" si="1"/>
        <v>906</v>
      </c>
      <c r="P30" s="54">
        <v>478</v>
      </c>
      <c r="Q30" s="55">
        <v>428</v>
      </c>
      <c r="R30" s="52">
        <v>71</v>
      </c>
      <c r="S30" s="53">
        <f t="shared" si="2"/>
        <v>512</v>
      </c>
      <c r="T30" s="54">
        <v>252</v>
      </c>
      <c r="U30" s="55">
        <v>260</v>
      </c>
      <c r="V30" s="52">
        <v>96</v>
      </c>
      <c r="W30" s="53">
        <f t="shared" si="3"/>
        <v>38</v>
      </c>
      <c r="X30" s="60">
        <v>6</v>
      </c>
      <c r="Y30" s="61">
        <v>32</v>
      </c>
    </row>
    <row r="31" spans="1:25" ht="25.15" customHeight="1">
      <c r="A31" s="10"/>
      <c r="B31" s="134" t="s">
        <v>27</v>
      </c>
      <c r="C31" s="135"/>
      <c r="D31" s="4">
        <f t="shared" si="4"/>
        <v>1105</v>
      </c>
      <c r="E31" s="8">
        <v>548</v>
      </c>
      <c r="F31" s="38">
        <v>557</v>
      </c>
      <c r="G31" s="8">
        <v>538</v>
      </c>
      <c r="H31" s="106">
        <v>12</v>
      </c>
      <c r="J31" s="52">
        <v>22</v>
      </c>
      <c r="K31" s="53">
        <f t="shared" si="0"/>
        <v>810</v>
      </c>
      <c r="L31" s="54">
        <v>399</v>
      </c>
      <c r="M31" s="55">
        <v>411</v>
      </c>
      <c r="N31" s="52">
        <v>47</v>
      </c>
      <c r="O31" s="53">
        <f t="shared" si="1"/>
        <v>913</v>
      </c>
      <c r="P31" s="54">
        <v>478</v>
      </c>
      <c r="Q31" s="55">
        <v>435</v>
      </c>
      <c r="R31" s="52">
        <v>72</v>
      </c>
      <c r="S31" s="53">
        <f t="shared" si="2"/>
        <v>602</v>
      </c>
      <c r="T31" s="54">
        <v>282</v>
      </c>
      <c r="U31" s="55">
        <v>320</v>
      </c>
      <c r="V31" s="52">
        <v>97</v>
      </c>
      <c r="W31" s="53">
        <f t="shared" si="3"/>
        <v>26</v>
      </c>
      <c r="X31" s="60">
        <v>1</v>
      </c>
      <c r="Y31" s="61">
        <v>25</v>
      </c>
    </row>
    <row r="32" spans="1:25" ht="25.15" customHeight="1">
      <c r="A32" s="10"/>
      <c r="B32" s="134" t="s">
        <v>28</v>
      </c>
      <c r="C32" s="135"/>
      <c r="D32" s="4">
        <f t="shared" si="4"/>
        <v>1811</v>
      </c>
      <c r="E32" s="8">
        <v>915</v>
      </c>
      <c r="F32" s="38">
        <v>896</v>
      </c>
      <c r="G32" s="8">
        <v>858</v>
      </c>
      <c r="H32" s="105">
        <v>16</v>
      </c>
      <c r="J32" s="52">
        <v>23</v>
      </c>
      <c r="K32" s="53">
        <f t="shared" si="0"/>
        <v>822</v>
      </c>
      <c r="L32" s="54">
        <v>416</v>
      </c>
      <c r="M32" s="55">
        <v>406</v>
      </c>
      <c r="N32" s="52">
        <v>48</v>
      </c>
      <c r="O32" s="53">
        <f t="shared" si="1"/>
        <v>960</v>
      </c>
      <c r="P32" s="54">
        <v>498</v>
      </c>
      <c r="Q32" s="55">
        <v>462</v>
      </c>
      <c r="R32" s="52">
        <v>73</v>
      </c>
      <c r="S32" s="53">
        <f t="shared" si="2"/>
        <v>721</v>
      </c>
      <c r="T32" s="54">
        <v>334</v>
      </c>
      <c r="U32" s="55">
        <v>387</v>
      </c>
      <c r="V32" s="52">
        <v>98</v>
      </c>
      <c r="W32" s="53">
        <f t="shared" si="3"/>
        <v>29</v>
      </c>
      <c r="X32" s="60">
        <v>7</v>
      </c>
      <c r="Y32" s="61">
        <v>22</v>
      </c>
    </row>
    <row r="33" spans="1:25" ht="25.15" customHeight="1" thickBot="1">
      <c r="A33" s="10"/>
      <c r="B33" s="134" t="s">
        <v>30</v>
      </c>
      <c r="C33" s="135"/>
      <c r="D33" s="4">
        <f t="shared" si="4"/>
        <v>1737</v>
      </c>
      <c r="E33" s="8">
        <v>850</v>
      </c>
      <c r="F33" s="38">
        <v>887</v>
      </c>
      <c r="G33" s="8">
        <v>1064</v>
      </c>
      <c r="H33" s="105">
        <v>32</v>
      </c>
      <c r="J33" s="62">
        <v>24</v>
      </c>
      <c r="K33" s="63">
        <f t="shared" si="0"/>
        <v>817</v>
      </c>
      <c r="L33" s="64">
        <v>426</v>
      </c>
      <c r="M33" s="65">
        <v>391</v>
      </c>
      <c r="N33" s="62">
        <v>49</v>
      </c>
      <c r="O33" s="63">
        <f t="shared" si="1"/>
        <v>926</v>
      </c>
      <c r="P33" s="64">
        <v>494</v>
      </c>
      <c r="Q33" s="65">
        <v>432</v>
      </c>
      <c r="R33" s="62">
        <v>74</v>
      </c>
      <c r="S33" s="63">
        <f t="shared" si="2"/>
        <v>672</v>
      </c>
      <c r="T33" s="64">
        <v>314</v>
      </c>
      <c r="U33" s="65">
        <v>358</v>
      </c>
      <c r="V33" s="52">
        <v>99</v>
      </c>
      <c r="W33" s="53">
        <f t="shared" si="3"/>
        <v>20</v>
      </c>
      <c r="X33" s="66">
        <v>4</v>
      </c>
      <c r="Y33" s="67">
        <v>16</v>
      </c>
    </row>
    <row r="34" spans="1:25" ht="25.15" customHeight="1">
      <c r="A34" s="10"/>
      <c r="B34" s="136" t="s">
        <v>20</v>
      </c>
      <c r="C34" s="135"/>
      <c r="D34" s="4">
        <f t="shared" si="4"/>
        <v>369</v>
      </c>
      <c r="E34" s="8">
        <v>173</v>
      </c>
      <c r="F34" s="38">
        <v>196</v>
      </c>
      <c r="G34" s="8">
        <v>182</v>
      </c>
      <c r="H34" s="105">
        <v>7</v>
      </c>
      <c r="V34" s="68" t="s">
        <v>63</v>
      </c>
      <c r="W34" s="56">
        <f t="shared" si="3"/>
        <v>33</v>
      </c>
      <c r="X34" s="60">
        <v>4</v>
      </c>
      <c r="Y34" s="61">
        <v>29</v>
      </c>
    </row>
    <row r="35" spans="1:25" ht="25.15" customHeight="1" thickBot="1">
      <c r="A35" s="3"/>
      <c r="B35" s="137" t="s">
        <v>21</v>
      </c>
      <c r="C35" s="138"/>
      <c r="D35" s="5">
        <f t="shared" si="4"/>
        <v>63</v>
      </c>
      <c r="E35" s="8">
        <v>19</v>
      </c>
      <c r="F35" s="38">
        <v>44</v>
      </c>
      <c r="G35" s="8">
        <v>29</v>
      </c>
      <c r="H35" s="107">
        <v>0</v>
      </c>
      <c r="V35" s="122" t="s">
        <v>64</v>
      </c>
      <c r="W35" s="124">
        <f t="shared" si="3"/>
        <v>58606</v>
      </c>
      <c r="X35" s="124">
        <f>L4+L10+L16+L22+L28+L34+P4+P10+P16+P22+P28+P34+T4+T10+T16+T22+T28+T34+X4+X10+X16+X22+X28+X34</f>
        <v>29298</v>
      </c>
      <c r="Y35" s="126">
        <f>M4+M10+M16+M22+M28+M34+Q4+Q10+Q16+Q22+Q28+Q34+U4+U10+U16+U22+U28+U34+Y4+Y10+Y16+Y22+Y28+Y34</f>
        <v>29308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58606</v>
      </c>
      <c r="E36" s="6">
        <f>SUM(E16:E35)</f>
        <v>29298</v>
      </c>
      <c r="F36" s="39">
        <f>SUM(F16:F35)</f>
        <v>29308</v>
      </c>
      <c r="G36" s="6">
        <f>SUM(G16:G35)</f>
        <v>30253</v>
      </c>
      <c r="H36" s="108">
        <f>SUM(H16:H35)</f>
        <v>546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14653</v>
      </c>
      <c r="P37" s="71">
        <f>$T$22+$T$28+$X$4+$X$10+$X$16+$X$22+$X$28+$X$34</f>
        <v>6400</v>
      </c>
      <c r="Q37" s="71">
        <f>$U$22+$U$28+$Y$4+$Y$10+$Y$16+$Y$22+$Y$28+$Y$34</f>
        <v>8253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1"/>
      <c r="C40" s="111"/>
      <c r="D40" s="111"/>
      <c r="E40" s="111"/>
      <c r="F40" s="111"/>
      <c r="G40" s="111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平成29年7月1日現在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平成29年7月1日現在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23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24</v>
      </c>
      <c r="E43" s="18" t="s">
        <v>25</v>
      </c>
      <c r="F43" s="17" t="s">
        <v>26</v>
      </c>
      <c r="G43" s="153"/>
      <c r="J43" s="48" t="s">
        <v>43</v>
      </c>
      <c r="K43" s="49">
        <f t="shared" ref="K43:K72" si="5">L43+M43</f>
        <v>1920</v>
      </c>
      <c r="L43" s="49">
        <f>L44+L45+L46+L47+L48</f>
        <v>968</v>
      </c>
      <c r="M43" s="50">
        <f>M44+M45+M46+M47+M48</f>
        <v>952</v>
      </c>
      <c r="N43" s="51" t="s">
        <v>44</v>
      </c>
      <c r="O43" s="49">
        <f t="shared" ref="O43:O70" si="6">P43+Q43</f>
        <v>3166</v>
      </c>
      <c r="P43" s="49">
        <f>P44+P45+P46+P47+P48</f>
        <v>1654</v>
      </c>
      <c r="Q43" s="50">
        <f>Q44+Q45+Q46+Q47+Q48</f>
        <v>1512</v>
      </c>
      <c r="R43" s="51" t="s">
        <v>45</v>
      </c>
      <c r="S43" s="49">
        <f t="shared" ref="S43:S72" si="7">T43+U43</f>
        <v>3817</v>
      </c>
      <c r="T43" s="49">
        <f>T44+T45+T46+T47+T48</f>
        <v>2004</v>
      </c>
      <c r="U43" s="50">
        <f>U44+U45+U46+U47+U48</f>
        <v>1813</v>
      </c>
      <c r="V43" s="51" t="s">
        <v>46</v>
      </c>
      <c r="W43" s="49">
        <f t="shared" ref="W43:W74" si="8">X43+Y43</f>
        <v>2788</v>
      </c>
      <c r="X43" s="49">
        <f>X44+X45+X46+X47+X48</f>
        <v>1240</v>
      </c>
      <c r="Y43" s="50">
        <f>Y44+Y45+Y46+Y47+Y48</f>
        <v>1548</v>
      </c>
    </row>
    <row r="44" spans="1:25" ht="26.1" customHeight="1" thickTop="1">
      <c r="B44" s="154" t="s">
        <v>9</v>
      </c>
      <c r="C44" s="155"/>
      <c r="D44" s="27">
        <f t="shared" ref="D44:D63" si="9">E44+F44</f>
        <v>17463</v>
      </c>
      <c r="E44" s="85">
        <v>8648</v>
      </c>
      <c r="F44" s="86">
        <v>8815</v>
      </c>
      <c r="G44" s="87">
        <v>8741</v>
      </c>
      <c r="J44" s="52">
        <v>0</v>
      </c>
      <c r="K44" s="53">
        <f t="shared" si="5"/>
        <v>379</v>
      </c>
      <c r="L44" s="91">
        <v>187</v>
      </c>
      <c r="M44" s="92">
        <v>192</v>
      </c>
      <c r="N44" s="52">
        <v>25</v>
      </c>
      <c r="O44" s="53">
        <f t="shared" si="6"/>
        <v>659</v>
      </c>
      <c r="P44" s="91">
        <v>337</v>
      </c>
      <c r="Q44" s="92">
        <v>322</v>
      </c>
      <c r="R44" s="52">
        <v>50</v>
      </c>
      <c r="S44" s="53">
        <f t="shared" si="7"/>
        <v>761</v>
      </c>
      <c r="T44" s="91">
        <v>381</v>
      </c>
      <c r="U44" s="92">
        <v>380</v>
      </c>
      <c r="V44" s="52">
        <v>75</v>
      </c>
      <c r="W44" s="53">
        <f t="shared" si="8"/>
        <v>663</v>
      </c>
      <c r="X44" s="91">
        <v>305</v>
      </c>
      <c r="Y44" s="92">
        <v>358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394</v>
      </c>
      <c r="L45" s="91">
        <v>204</v>
      </c>
      <c r="M45" s="92">
        <v>190</v>
      </c>
      <c r="N45" s="52">
        <v>26</v>
      </c>
      <c r="O45" s="53">
        <f t="shared" si="6"/>
        <v>612</v>
      </c>
      <c r="P45" s="91">
        <v>319</v>
      </c>
      <c r="Q45" s="92">
        <v>293</v>
      </c>
      <c r="R45" s="52">
        <v>51</v>
      </c>
      <c r="S45" s="53">
        <f t="shared" si="7"/>
        <v>740</v>
      </c>
      <c r="T45" s="91">
        <v>392</v>
      </c>
      <c r="U45" s="92">
        <v>348</v>
      </c>
      <c r="V45" s="52">
        <v>76</v>
      </c>
      <c r="W45" s="53">
        <f t="shared" si="8"/>
        <v>615</v>
      </c>
      <c r="X45" s="91">
        <v>284</v>
      </c>
      <c r="Y45" s="92">
        <v>331</v>
      </c>
    </row>
    <row r="46" spans="1:25" ht="26.1" customHeight="1">
      <c r="B46" s="142" t="s">
        <v>11</v>
      </c>
      <c r="C46" s="143"/>
      <c r="D46" s="4">
        <f t="shared" si="9"/>
        <v>12609</v>
      </c>
      <c r="E46" s="88">
        <v>6375</v>
      </c>
      <c r="F46" s="89">
        <v>6234</v>
      </c>
      <c r="G46" s="90">
        <v>6468</v>
      </c>
      <c r="J46" s="52">
        <v>2</v>
      </c>
      <c r="K46" s="53">
        <f t="shared" si="5"/>
        <v>389</v>
      </c>
      <c r="L46" s="91">
        <v>187</v>
      </c>
      <c r="M46" s="92">
        <v>202</v>
      </c>
      <c r="N46" s="52">
        <v>27</v>
      </c>
      <c r="O46" s="53">
        <f t="shared" si="6"/>
        <v>651</v>
      </c>
      <c r="P46" s="91">
        <v>340</v>
      </c>
      <c r="Q46" s="92">
        <v>311</v>
      </c>
      <c r="R46" s="52">
        <v>52</v>
      </c>
      <c r="S46" s="53">
        <f t="shared" si="7"/>
        <v>860</v>
      </c>
      <c r="T46" s="91">
        <v>451</v>
      </c>
      <c r="U46" s="92">
        <v>409</v>
      </c>
      <c r="V46" s="52">
        <v>77</v>
      </c>
      <c r="W46" s="53">
        <f t="shared" si="8"/>
        <v>572</v>
      </c>
      <c r="X46" s="91">
        <v>239</v>
      </c>
      <c r="Y46" s="92">
        <v>333</v>
      </c>
    </row>
    <row r="47" spans="1:25" ht="26.1" customHeight="1">
      <c r="B47" s="141" t="s">
        <v>12</v>
      </c>
      <c r="C47" s="135"/>
      <c r="D47" s="4">
        <f t="shared" si="9"/>
        <v>211</v>
      </c>
      <c r="E47" s="88">
        <v>104</v>
      </c>
      <c r="F47" s="89">
        <v>107</v>
      </c>
      <c r="G47" s="90">
        <v>114</v>
      </c>
      <c r="J47" s="52">
        <v>3</v>
      </c>
      <c r="K47" s="53">
        <f t="shared" si="5"/>
        <v>385</v>
      </c>
      <c r="L47" s="91">
        <v>194</v>
      </c>
      <c r="M47" s="92">
        <v>191</v>
      </c>
      <c r="N47" s="52">
        <v>28</v>
      </c>
      <c r="O47" s="53">
        <f t="shared" si="6"/>
        <v>648</v>
      </c>
      <c r="P47" s="91">
        <v>339</v>
      </c>
      <c r="Q47" s="92">
        <v>309</v>
      </c>
      <c r="R47" s="52">
        <v>53</v>
      </c>
      <c r="S47" s="53">
        <f t="shared" si="7"/>
        <v>753</v>
      </c>
      <c r="T47" s="91">
        <v>400</v>
      </c>
      <c r="U47" s="92">
        <v>353</v>
      </c>
      <c r="V47" s="52">
        <v>78</v>
      </c>
      <c r="W47" s="53">
        <f t="shared" si="8"/>
        <v>477</v>
      </c>
      <c r="X47" s="91">
        <v>197</v>
      </c>
      <c r="Y47" s="92">
        <v>280</v>
      </c>
    </row>
    <row r="48" spans="1:25" ht="26.1" customHeight="1">
      <c r="B48" s="141" t="s">
        <v>13</v>
      </c>
      <c r="C48" s="135"/>
      <c r="D48" s="4">
        <f t="shared" si="9"/>
        <v>1945</v>
      </c>
      <c r="E48" s="88">
        <v>954</v>
      </c>
      <c r="F48" s="89">
        <v>991</v>
      </c>
      <c r="G48" s="90">
        <v>1020</v>
      </c>
      <c r="J48" s="52">
        <v>4</v>
      </c>
      <c r="K48" s="53">
        <f t="shared" si="5"/>
        <v>373</v>
      </c>
      <c r="L48" s="91">
        <v>196</v>
      </c>
      <c r="M48" s="92">
        <v>177</v>
      </c>
      <c r="N48" s="52">
        <v>29</v>
      </c>
      <c r="O48" s="53">
        <f t="shared" si="6"/>
        <v>596</v>
      </c>
      <c r="P48" s="91">
        <v>319</v>
      </c>
      <c r="Q48" s="92">
        <v>277</v>
      </c>
      <c r="R48" s="52">
        <v>54</v>
      </c>
      <c r="S48" s="53">
        <f t="shared" si="7"/>
        <v>703</v>
      </c>
      <c r="T48" s="91">
        <v>380</v>
      </c>
      <c r="U48" s="92">
        <v>323</v>
      </c>
      <c r="V48" s="52">
        <v>79</v>
      </c>
      <c r="W48" s="53">
        <f t="shared" si="8"/>
        <v>461</v>
      </c>
      <c r="X48" s="91">
        <v>215</v>
      </c>
      <c r="Y48" s="92">
        <v>246</v>
      </c>
    </row>
    <row r="49" spans="2:25" ht="26.1" customHeight="1">
      <c r="B49" s="136" t="s">
        <v>14</v>
      </c>
      <c r="C49" s="135"/>
      <c r="D49" s="4">
        <f t="shared" si="9"/>
        <v>2842</v>
      </c>
      <c r="E49" s="88">
        <v>1386</v>
      </c>
      <c r="F49" s="89">
        <v>1456</v>
      </c>
      <c r="G49" s="90">
        <v>1484</v>
      </c>
      <c r="J49" s="48" t="s">
        <v>47</v>
      </c>
      <c r="K49" s="56">
        <f t="shared" si="5"/>
        <v>2026</v>
      </c>
      <c r="L49" s="56">
        <f>L50+L51+L52+L53+L54</f>
        <v>1024</v>
      </c>
      <c r="M49" s="57">
        <f>M50+M51+M52+M53+M54</f>
        <v>1002</v>
      </c>
      <c r="N49" s="51" t="s">
        <v>48</v>
      </c>
      <c r="O49" s="56">
        <f t="shared" si="6"/>
        <v>3154</v>
      </c>
      <c r="P49" s="56">
        <f>P50+P51+P52+P53+P54</f>
        <v>1735</v>
      </c>
      <c r="Q49" s="57">
        <f>Q50+Q51+Q52+Q53+Q54</f>
        <v>1419</v>
      </c>
      <c r="R49" s="58" t="s">
        <v>49</v>
      </c>
      <c r="S49" s="56">
        <f t="shared" si="7"/>
        <v>3598</v>
      </c>
      <c r="T49" s="56">
        <f>T50+T51+T52+T53+T54</f>
        <v>1806</v>
      </c>
      <c r="U49" s="57">
        <f>U50+U51+U52+U53+U54</f>
        <v>1792</v>
      </c>
      <c r="V49" s="51" t="s">
        <v>50</v>
      </c>
      <c r="W49" s="56">
        <f t="shared" si="8"/>
        <v>2111</v>
      </c>
      <c r="X49" s="56">
        <f>X50+X51+X52+X53+X54</f>
        <v>837</v>
      </c>
      <c r="Y49" s="57">
        <f>Y50+Y51+Y52+Y53+Y54</f>
        <v>1274</v>
      </c>
    </row>
    <row r="50" spans="2:25" ht="26.1" customHeight="1">
      <c r="B50" s="144" t="s">
        <v>15</v>
      </c>
      <c r="C50" s="143"/>
      <c r="D50" s="4">
        <f t="shared" si="9"/>
        <v>1339</v>
      </c>
      <c r="E50" s="88">
        <v>670</v>
      </c>
      <c r="F50" s="89">
        <v>669</v>
      </c>
      <c r="G50" s="90">
        <v>765</v>
      </c>
      <c r="J50" s="59">
        <v>5</v>
      </c>
      <c r="K50" s="53">
        <f t="shared" si="5"/>
        <v>377</v>
      </c>
      <c r="L50" s="91">
        <v>193</v>
      </c>
      <c r="M50" s="92">
        <v>184</v>
      </c>
      <c r="N50" s="52">
        <v>30</v>
      </c>
      <c r="O50" s="53">
        <f t="shared" si="6"/>
        <v>658</v>
      </c>
      <c r="P50" s="91">
        <v>356</v>
      </c>
      <c r="Q50" s="92">
        <v>302</v>
      </c>
      <c r="R50" s="52">
        <v>55</v>
      </c>
      <c r="S50" s="53">
        <f t="shared" si="7"/>
        <v>718</v>
      </c>
      <c r="T50" s="91">
        <v>346</v>
      </c>
      <c r="U50" s="92">
        <v>372</v>
      </c>
      <c r="V50" s="52">
        <v>80</v>
      </c>
      <c r="W50" s="53">
        <f t="shared" si="8"/>
        <v>482</v>
      </c>
      <c r="X50" s="91">
        <v>205</v>
      </c>
      <c r="Y50" s="92">
        <v>277</v>
      </c>
    </row>
    <row r="51" spans="2:25" ht="26.1" customHeight="1">
      <c r="B51" s="136" t="s">
        <v>16</v>
      </c>
      <c r="C51" s="135"/>
      <c r="D51" s="4">
        <f t="shared" si="9"/>
        <v>1074</v>
      </c>
      <c r="E51" s="88">
        <v>514</v>
      </c>
      <c r="F51" s="89">
        <v>560</v>
      </c>
      <c r="G51" s="90">
        <v>577</v>
      </c>
      <c r="J51" s="59">
        <v>6</v>
      </c>
      <c r="K51" s="53">
        <f t="shared" si="5"/>
        <v>397</v>
      </c>
      <c r="L51" s="91">
        <v>195</v>
      </c>
      <c r="M51" s="92">
        <v>202</v>
      </c>
      <c r="N51" s="52">
        <v>31</v>
      </c>
      <c r="O51" s="53">
        <f t="shared" si="6"/>
        <v>570</v>
      </c>
      <c r="P51" s="91">
        <v>321</v>
      </c>
      <c r="Q51" s="92">
        <v>249</v>
      </c>
      <c r="R51" s="52">
        <v>56</v>
      </c>
      <c r="S51" s="53">
        <f t="shared" si="7"/>
        <v>739</v>
      </c>
      <c r="T51" s="91">
        <v>369</v>
      </c>
      <c r="U51" s="92">
        <v>370</v>
      </c>
      <c r="V51" s="52">
        <v>81</v>
      </c>
      <c r="W51" s="53">
        <f t="shared" si="8"/>
        <v>441</v>
      </c>
      <c r="X51" s="91">
        <v>180</v>
      </c>
      <c r="Y51" s="92">
        <v>261</v>
      </c>
    </row>
    <row r="52" spans="2:25" ht="26.1" customHeight="1">
      <c r="B52" s="145" t="s">
        <v>27</v>
      </c>
      <c r="C52" s="143"/>
      <c r="D52" s="4">
        <f t="shared" si="9"/>
        <v>1079</v>
      </c>
      <c r="E52" s="88">
        <v>566</v>
      </c>
      <c r="F52" s="89">
        <v>513</v>
      </c>
      <c r="G52" s="90">
        <v>505</v>
      </c>
      <c r="J52" s="59">
        <v>7</v>
      </c>
      <c r="K52" s="53">
        <f t="shared" si="5"/>
        <v>420</v>
      </c>
      <c r="L52" s="91">
        <v>210</v>
      </c>
      <c r="M52" s="92">
        <v>210</v>
      </c>
      <c r="N52" s="52">
        <v>32</v>
      </c>
      <c r="O52" s="53">
        <f t="shared" si="6"/>
        <v>634</v>
      </c>
      <c r="P52" s="91">
        <v>350</v>
      </c>
      <c r="Q52" s="92">
        <v>284</v>
      </c>
      <c r="R52" s="52">
        <v>57</v>
      </c>
      <c r="S52" s="53">
        <f t="shared" si="7"/>
        <v>744</v>
      </c>
      <c r="T52" s="91">
        <v>366</v>
      </c>
      <c r="U52" s="92">
        <v>378</v>
      </c>
      <c r="V52" s="52">
        <v>82</v>
      </c>
      <c r="W52" s="53">
        <f t="shared" si="8"/>
        <v>438</v>
      </c>
      <c r="X52" s="91">
        <v>173</v>
      </c>
      <c r="Y52" s="92">
        <v>265</v>
      </c>
    </row>
    <row r="53" spans="2:25" ht="26.1" customHeight="1">
      <c r="B53" s="136" t="s">
        <v>17</v>
      </c>
      <c r="C53" s="135"/>
      <c r="D53" s="4">
        <f t="shared" si="9"/>
        <v>1124</v>
      </c>
      <c r="E53" s="88">
        <v>565</v>
      </c>
      <c r="F53" s="89">
        <v>559</v>
      </c>
      <c r="G53" s="90">
        <v>487</v>
      </c>
      <c r="J53" s="59">
        <v>8</v>
      </c>
      <c r="K53" s="53">
        <f t="shared" si="5"/>
        <v>409</v>
      </c>
      <c r="L53" s="91">
        <v>212</v>
      </c>
      <c r="M53" s="92">
        <v>197</v>
      </c>
      <c r="N53" s="52">
        <v>33</v>
      </c>
      <c r="O53" s="53">
        <f t="shared" si="6"/>
        <v>637</v>
      </c>
      <c r="P53" s="91">
        <v>341</v>
      </c>
      <c r="Q53" s="92">
        <v>296</v>
      </c>
      <c r="R53" s="52">
        <v>58</v>
      </c>
      <c r="S53" s="53">
        <f t="shared" si="7"/>
        <v>707</v>
      </c>
      <c r="T53" s="91">
        <v>359</v>
      </c>
      <c r="U53" s="92">
        <v>348</v>
      </c>
      <c r="V53" s="52">
        <v>83</v>
      </c>
      <c r="W53" s="53">
        <f t="shared" si="8"/>
        <v>412</v>
      </c>
      <c r="X53" s="91">
        <v>160</v>
      </c>
      <c r="Y53" s="92">
        <v>252</v>
      </c>
    </row>
    <row r="54" spans="2:25" ht="26.1" customHeight="1">
      <c r="B54" s="134" t="s">
        <v>27</v>
      </c>
      <c r="C54" s="135"/>
      <c r="D54" s="4">
        <f t="shared" si="9"/>
        <v>2018</v>
      </c>
      <c r="E54" s="88">
        <v>1043</v>
      </c>
      <c r="F54" s="89">
        <v>975</v>
      </c>
      <c r="G54" s="90">
        <v>1106</v>
      </c>
      <c r="J54" s="59">
        <v>9</v>
      </c>
      <c r="K54" s="53">
        <f t="shared" si="5"/>
        <v>423</v>
      </c>
      <c r="L54" s="91">
        <v>214</v>
      </c>
      <c r="M54" s="92">
        <v>209</v>
      </c>
      <c r="N54" s="52">
        <v>34</v>
      </c>
      <c r="O54" s="53">
        <f t="shared" si="6"/>
        <v>655</v>
      </c>
      <c r="P54" s="91">
        <v>367</v>
      </c>
      <c r="Q54" s="92">
        <v>288</v>
      </c>
      <c r="R54" s="52">
        <v>59</v>
      </c>
      <c r="S54" s="53">
        <f t="shared" si="7"/>
        <v>690</v>
      </c>
      <c r="T54" s="91">
        <v>366</v>
      </c>
      <c r="U54" s="92">
        <v>324</v>
      </c>
      <c r="V54" s="52">
        <v>84</v>
      </c>
      <c r="W54" s="53">
        <f t="shared" si="8"/>
        <v>338</v>
      </c>
      <c r="X54" s="91">
        <v>119</v>
      </c>
      <c r="Y54" s="92">
        <v>219</v>
      </c>
    </row>
    <row r="55" spans="2:25" ht="26.1" customHeight="1">
      <c r="B55" s="134" t="s">
        <v>28</v>
      </c>
      <c r="C55" s="135"/>
      <c r="D55" s="4">
        <f t="shared" si="9"/>
        <v>1371</v>
      </c>
      <c r="E55" s="88">
        <v>702</v>
      </c>
      <c r="F55" s="89">
        <v>669</v>
      </c>
      <c r="G55" s="90">
        <v>661</v>
      </c>
      <c r="J55" s="51" t="s">
        <v>51</v>
      </c>
      <c r="K55" s="56">
        <f t="shared" si="5"/>
        <v>2085</v>
      </c>
      <c r="L55" s="56">
        <f>L56+L57+L58+L59+L60</f>
        <v>1048</v>
      </c>
      <c r="M55" s="57">
        <f>M56+M57+M58+M59+M60</f>
        <v>1037</v>
      </c>
      <c r="N55" s="51" t="s">
        <v>52</v>
      </c>
      <c r="O55" s="56">
        <f t="shared" si="6"/>
        <v>3253</v>
      </c>
      <c r="P55" s="56">
        <f>P56+P57+P58+P59+P60</f>
        <v>1750</v>
      </c>
      <c r="Q55" s="57">
        <f>Q56+Q57+Q58+Q59+Q60</f>
        <v>1503</v>
      </c>
      <c r="R55" s="51" t="s">
        <v>53</v>
      </c>
      <c r="S55" s="56">
        <f t="shared" si="7"/>
        <v>3595</v>
      </c>
      <c r="T55" s="56">
        <f>T56+T57+T58+T59+T60</f>
        <v>1907</v>
      </c>
      <c r="U55" s="57">
        <f>U56+U57+U58+U59+U60</f>
        <v>1688</v>
      </c>
      <c r="V55" s="51" t="s">
        <v>54</v>
      </c>
      <c r="W55" s="56">
        <f t="shared" si="8"/>
        <v>1299</v>
      </c>
      <c r="X55" s="56">
        <f>X56+X57+X58+X59+X60</f>
        <v>401</v>
      </c>
      <c r="Y55" s="57">
        <f>Y56+Y57+Y58+Y59+Y60</f>
        <v>898</v>
      </c>
    </row>
    <row r="56" spans="2:25" ht="26.1" customHeight="1">
      <c r="B56" s="136" t="s">
        <v>18</v>
      </c>
      <c r="C56" s="135"/>
      <c r="D56" s="4">
        <f t="shared" si="9"/>
        <v>3341</v>
      </c>
      <c r="E56" s="88">
        <v>1692</v>
      </c>
      <c r="F56" s="89">
        <v>1649</v>
      </c>
      <c r="G56" s="90">
        <v>1567</v>
      </c>
      <c r="J56" s="52">
        <v>10</v>
      </c>
      <c r="K56" s="53">
        <f t="shared" si="5"/>
        <v>380</v>
      </c>
      <c r="L56" s="91">
        <v>176</v>
      </c>
      <c r="M56" s="92">
        <v>204</v>
      </c>
      <c r="N56" s="52">
        <v>35</v>
      </c>
      <c r="O56" s="53">
        <f t="shared" si="6"/>
        <v>622</v>
      </c>
      <c r="P56" s="91">
        <v>310</v>
      </c>
      <c r="Q56" s="92">
        <v>312</v>
      </c>
      <c r="R56" s="52">
        <v>60</v>
      </c>
      <c r="S56" s="53">
        <f t="shared" si="7"/>
        <v>717</v>
      </c>
      <c r="T56" s="91">
        <v>385</v>
      </c>
      <c r="U56" s="92">
        <v>332</v>
      </c>
      <c r="V56" s="52">
        <v>85</v>
      </c>
      <c r="W56" s="53">
        <f t="shared" si="8"/>
        <v>329</v>
      </c>
      <c r="X56" s="91">
        <v>112</v>
      </c>
      <c r="Y56" s="92">
        <v>217</v>
      </c>
    </row>
    <row r="57" spans="2:25" ht="26.1" customHeight="1">
      <c r="B57" s="134" t="s">
        <v>29</v>
      </c>
      <c r="C57" s="135"/>
      <c r="D57" s="4">
        <f t="shared" si="9"/>
        <v>2437</v>
      </c>
      <c r="E57" s="88">
        <v>1214</v>
      </c>
      <c r="F57" s="89">
        <v>1223</v>
      </c>
      <c r="G57" s="90">
        <v>1246</v>
      </c>
      <c r="J57" s="52">
        <v>11</v>
      </c>
      <c r="K57" s="53">
        <f t="shared" si="5"/>
        <v>400</v>
      </c>
      <c r="L57" s="91">
        <v>207</v>
      </c>
      <c r="M57" s="92">
        <v>193</v>
      </c>
      <c r="N57" s="52">
        <v>36</v>
      </c>
      <c r="O57" s="53">
        <f t="shared" si="6"/>
        <v>655</v>
      </c>
      <c r="P57" s="91">
        <v>357</v>
      </c>
      <c r="Q57" s="92">
        <v>298</v>
      </c>
      <c r="R57" s="52">
        <v>61</v>
      </c>
      <c r="S57" s="53">
        <f t="shared" si="7"/>
        <v>757</v>
      </c>
      <c r="T57" s="91">
        <v>403</v>
      </c>
      <c r="U57" s="92">
        <v>354</v>
      </c>
      <c r="V57" s="52">
        <v>86</v>
      </c>
      <c r="W57" s="53">
        <f t="shared" si="8"/>
        <v>309</v>
      </c>
      <c r="X57" s="91">
        <v>102</v>
      </c>
      <c r="Y57" s="92">
        <v>207</v>
      </c>
    </row>
    <row r="58" spans="2:25" ht="26.1" customHeight="1">
      <c r="B58" s="136" t="s">
        <v>19</v>
      </c>
      <c r="C58" s="135"/>
      <c r="D58" s="4">
        <f t="shared" si="9"/>
        <v>1445</v>
      </c>
      <c r="E58" s="88">
        <v>726</v>
      </c>
      <c r="F58" s="89">
        <v>719</v>
      </c>
      <c r="G58" s="90">
        <v>713</v>
      </c>
      <c r="J58" s="52">
        <v>12</v>
      </c>
      <c r="K58" s="53">
        <f t="shared" si="5"/>
        <v>391</v>
      </c>
      <c r="L58" s="91">
        <v>194</v>
      </c>
      <c r="M58" s="92">
        <v>197</v>
      </c>
      <c r="N58" s="52">
        <v>37</v>
      </c>
      <c r="O58" s="53">
        <f t="shared" si="6"/>
        <v>627</v>
      </c>
      <c r="P58" s="91">
        <v>348</v>
      </c>
      <c r="Q58" s="92">
        <v>279</v>
      </c>
      <c r="R58" s="52">
        <v>62</v>
      </c>
      <c r="S58" s="53">
        <f t="shared" si="7"/>
        <v>690</v>
      </c>
      <c r="T58" s="91">
        <v>381</v>
      </c>
      <c r="U58" s="92">
        <v>309</v>
      </c>
      <c r="V58" s="52">
        <v>87</v>
      </c>
      <c r="W58" s="53">
        <f t="shared" si="8"/>
        <v>245</v>
      </c>
      <c r="X58" s="91">
        <v>60</v>
      </c>
      <c r="Y58" s="92">
        <v>185</v>
      </c>
    </row>
    <row r="59" spans="2:25" ht="26.1" customHeight="1">
      <c r="B59" s="134" t="s">
        <v>27</v>
      </c>
      <c r="C59" s="135"/>
      <c r="D59" s="4">
        <f t="shared" si="9"/>
        <v>1035</v>
      </c>
      <c r="E59" s="88">
        <v>523</v>
      </c>
      <c r="F59" s="89">
        <v>512</v>
      </c>
      <c r="G59" s="90">
        <v>498</v>
      </c>
      <c r="J59" s="52">
        <v>13</v>
      </c>
      <c r="K59" s="53">
        <f t="shared" si="5"/>
        <v>450</v>
      </c>
      <c r="L59" s="91">
        <v>230</v>
      </c>
      <c r="M59" s="92">
        <v>220</v>
      </c>
      <c r="N59" s="52">
        <v>38</v>
      </c>
      <c r="O59" s="53">
        <f t="shared" si="6"/>
        <v>682</v>
      </c>
      <c r="P59" s="91">
        <v>381</v>
      </c>
      <c r="Q59" s="92">
        <v>301</v>
      </c>
      <c r="R59" s="52">
        <v>63</v>
      </c>
      <c r="S59" s="53">
        <f t="shared" si="7"/>
        <v>693</v>
      </c>
      <c r="T59" s="91">
        <v>355</v>
      </c>
      <c r="U59" s="92">
        <v>338</v>
      </c>
      <c r="V59" s="52">
        <v>88</v>
      </c>
      <c r="W59" s="53">
        <f t="shared" si="8"/>
        <v>217</v>
      </c>
      <c r="X59" s="91">
        <v>67</v>
      </c>
      <c r="Y59" s="92">
        <v>150</v>
      </c>
    </row>
    <row r="60" spans="2:25" ht="26.1" customHeight="1">
      <c r="B60" s="134" t="s">
        <v>28</v>
      </c>
      <c r="C60" s="135"/>
      <c r="D60" s="4">
        <f t="shared" si="9"/>
        <v>1739</v>
      </c>
      <c r="E60" s="88">
        <v>885</v>
      </c>
      <c r="F60" s="89">
        <v>854</v>
      </c>
      <c r="G60" s="90">
        <v>813</v>
      </c>
      <c r="J60" s="52">
        <v>14</v>
      </c>
      <c r="K60" s="53">
        <f t="shared" si="5"/>
        <v>464</v>
      </c>
      <c r="L60" s="91">
        <v>241</v>
      </c>
      <c r="M60" s="92">
        <v>223</v>
      </c>
      <c r="N60" s="52">
        <v>39</v>
      </c>
      <c r="O60" s="53">
        <f t="shared" si="6"/>
        <v>667</v>
      </c>
      <c r="P60" s="91">
        <v>354</v>
      </c>
      <c r="Q60" s="92">
        <v>313</v>
      </c>
      <c r="R60" s="52">
        <v>64</v>
      </c>
      <c r="S60" s="53">
        <f t="shared" si="7"/>
        <v>738</v>
      </c>
      <c r="T60" s="91">
        <v>383</v>
      </c>
      <c r="U60" s="92">
        <v>355</v>
      </c>
      <c r="V60" s="52">
        <v>89</v>
      </c>
      <c r="W60" s="53">
        <f t="shared" si="8"/>
        <v>199</v>
      </c>
      <c r="X60" s="91">
        <v>60</v>
      </c>
      <c r="Y60" s="92">
        <v>139</v>
      </c>
    </row>
    <row r="61" spans="2:25" ht="26.1" customHeight="1">
      <c r="B61" s="134" t="s">
        <v>30</v>
      </c>
      <c r="C61" s="135"/>
      <c r="D61" s="4">
        <f t="shared" si="9"/>
        <v>1506</v>
      </c>
      <c r="E61" s="88">
        <v>740</v>
      </c>
      <c r="F61" s="89">
        <v>766</v>
      </c>
      <c r="G61" s="90">
        <v>953</v>
      </c>
      <c r="J61" s="51" t="s">
        <v>55</v>
      </c>
      <c r="K61" s="56">
        <f t="shared" si="5"/>
        <v>2407</v>
      </c>
      <c r="L61" s="56">
        <f>L62+L63+L64+L65+L66</f>
        <v>1245</v>
      </c>
      <c r="M61" s="57">
        <f>M62+M63+M64+M65+M66</f>
        <v>1162</v>
      </c>
      <c r="N61" s="51" t="s">
        <v>56</v>
      </c>
      <c r="O61" s="56">
        <f t="shared" si="6"/>
        <v>4020</v>
      </c>
      <c r="P61" s="56">
        <f>P62+P63+P64+P65+P66</f>
        <v>2150</v>
      </c>
      <c r="Q61" s="57">
        <f>Q62+Q63+Q64+Q65+Q66</f>
        <v>1870</v>
      </c>
      <c r="R61" s="51" t="s">
        <v>57</v>
      </c>
      <c r="S61" s="56">
        <f t="shared" si="7"/>
        <v>4317</v>
      </c>
      <c r="T61" s="56">
        <f>T62+T63+T64+T65+T66</f>
        <v>2169</v>
      </c>
      <c r="U61" s="57">
        <f>U62+U63+U64+U65+U66</f>
        <v>2148</v>
      </c>
      <c r="V61" s="51" t="s">
        <v>58</v>
      </c>
      <c r="W61" s="56">
        <f t="shared" si="8"/>
        <v>567</v>
      </c>
      <c r="X61" s="56">
        <f>X62+X63+X64+X65+X66</f>
        <v>133</v>
      </c>
      <c r="Y61" s="57">
        <f>Y62+Y63+Y64+Y65+Y66</f>
        <v>434</v>
      </c>
    </row>
    <row r="62" spans="2:25" ht="26.1" customHeight="1">
      <c r="B62" s="136" t="s">
        <v>20</v>
      </c>
      <c r="C62" s="135"/>
      <c r="D62" s="4">
        <f t="shared" si="9"/>
        <v>330</v>
      </c>
      <c r="E62" s="88">
        <v>164</v>
      </c>
      <c r="F62" s="89">
        <v>166</v>
      </c>
      <c r="G62" s="90">
        <v>161</v>
      </c>
      <c r="J62" s="52">
        <v>15</v>
      </c>
      <c r="K62" s="53">
        <f t="shared" si="5"/>
        <v>454</v>
      </c>
      <c r="L62" s="91">
        <v>220</v>
      </c>
      <c r="M62" s="92">
        <v>234</v>
      </c>
      <c r="N62" s="52">
        <v>40</v>
      </c>
      <c r="O62" s="53">
        <f t="shared" si="6"/>
        <v>708</v>
      </c>
      <c r="P62" s="91">
        <v>355</v>
      </c>
      <c r="Q62" s="92">
        <v>353</v>
      </c>
      <c r="R62" s="52">
        <v>65</v>
      </c>
      <c r="S62" s="53">
        <f t="shared" si="7"/>
        <v>815</v>
      </c>
      <c r="T62" s="91">
        <v>429</v>
      </c>
      <c r="U62" s="92">
        <v>386</v>
      </c>
      <c r="V62" s="52">
        <v>90</v>
      </c>
      <c r="W62" s="53">
        <f t="shared" si="8"/>
        <v>170</v>
      </c>
      <c r="X62" s="91">
        <v>45</v>
      </c>
      <c r="Y62" s="92">
        <v>125</v>
      </c>
    </row>
    <row r="63" spans="2:25" ht="26.1" customHeight="1" thickBot="1">
      <c r="B63" s="137" t="s">
        <v>21</v>
      </c>
      <c r="C63" s="138"/>
      <c r="D63" s="5">
        <f t="shared" si="9"/>
        <v>60</v>
      </c>
      <c r="E63" s="88">
        <v>19</v>
      </c>
      <c r="F63" s="89">
        <v>41</v>
      </c>
      <c r="G63" s="90">
        <v>26</v>
      </c>
      <c r="J63" s="52">
        <v>16</v>
      </c>
      <c r="K63" s="53">
        <f t="shared" si="5"/>
        <v>482</v>
      </c>
      <c r="L63" s="91">
        <v>248</v>
      </c>
      <c r="M63" s="92">
        <v>234</v>
      </c>
      <c r="N63" s="52">
        <v>41</v>
      </c>
      <c r="O63" s="53">
        <f t="shared" si="6"/>
        <v>748</v>
      </c>
      <c r="P63" s="91">
        <v>409</v>
      </c>
      <c r="Q63" s="92">
        <v>339</v>
      </c>
      <c r="R63" s="52">
        <v>66</v>
      </c>
      <c r="S63" s="53">
        <f t="shared" si="7"/>
        <v>860</v>
      </c>
      <c r="T63" s="91">
        <v>412</v>
      </c>
      <c r="U63" s="92">
        <v>448</v>
      </c>
      <c r="V63" s="52">
        <v>91</v>
      </c>
      <c r="W63" s="53">
        <f t="shared" si="8"/>
        <v>121</v>
      </c>
      <c r="X63" s="91">
        <v>35</v>
      </c>
      <c r="Y63" s="92">
        <v>86</v>
      </c>
    </row>
    <row r="64" spans="2:25" ht="26.1" customHeight="1" thickTop="1" thickBot="1">
      <c r="B64" s="139" t="s">
        <v>22</v>
      </c>
      <c r="C64" s="140"/>
      <c r="D64" s="6">
        <f>SUM(D44:D63)</f>
        <v>54977</v>
      </c>
      <c r="E64" s="6">
        <f>SUM(E44:E63)</f>
        <v>27495</v>
      </c>
      <c r="F64" s="39">
        <f>SUM(F44:F63)</f>
        <v>27482</v>
      </c>
      <c r="G64" s="7">
        <f>SUM(G44:G63)</f>
        <v>27910</v>
      </c>
      <c r="J64" s="52">
        <v>17</v>
      </c>
      <c r="K64" s="53">
        <f t="shared" si="5"/>
        <v>453</v>
      </c>
      <c r="L64" s="91">
        <v>230</v>
      </c>
      <c r="M64" s="92">
        <v>223</v>
      </c>
      <c r="N64" s="52">
        <v>42</v>
      </c>
      <c r="O64" s="53">
        <f t="shared" si="6"/>
        <v>823</v>
      </c>
      <c r="P64" s="91">
        <v>444</v>
      </c>
      <c r="Q64" s="92">
        <v>379</v>
      </c>
      <c r="R64" s="52">
        <v>67</v>
      </c>
      <c r="S64" s="53">
        <f t="shared" si="7"/>
        <v>820</v>
      </c>
      <c r="T64" s="91">
        <v>422</v>
      </c>
      <c r="U64" s="92">
        <v>398</v>
      </c>
      <c r="V64" s="52">
        <v>92</v>
      </c>
      <c r="W64" s="53">
        <f t="shared" si="8"/>
        <v>102</v>
      </c>
      <c r="X64" s="91">
        <v>26</v>
      </c>
      <c r="Y64" s="92">
        <v>76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500</v>
      </c>
      <c r="L65" s="91">
        <v>274</v>
      </c>
      <c r="M65" s="92">
        <v>226</v>
      </c>
      <c r="N65" s="52">
        <v>43</v>
      </c>
      <c r="O65" s="53">
        <f t="shared" si="6"/>
        <v>821</v>
      </c>
      <c r="P65" s="91">
        <v>444</v>
      </c>
      <c r="Q65" s="92">
        <v>377</v>
      </c>
      <c r="R65" s="52">
        <v>68</v>
      </c>
      <c r="S65" s="53">
        <f t="shared" si="7"/>
        <v>877</v>
      </c>
      <c r="T65" s="91">
        <v>437</v>
      </c>
      <c r="U65" s="92">
        <v>440</v>
      </c>
      <c r="V65" s="52">
        <v>93</v>
      </c>
      <c r="W65" s="53">
        <f t="shared" si="8"/>
        <v>90</v>
      </c>
      <c r="X65" s="91">
        <v>16</v>
      </c>
      <c r="Y65" s="92">
        <v>74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518</v>
      </c>
      <c r="L66" s="91">
        <v>273</v>
      </c>
      <c r="M66" s="92">
        <v>245</v>
      </c>
      <c r="N66" s="52">
        <v>44</v>
      </c>
      <c r="O66" s="53">
        <f t="shared" si="6"/>
        <v>920</v>
      </c>
      <c r="P66" s="91">
        <v>498</v>
      </c>
      <c r="Q66" s="92">
        <v>422</v>
      </c>
      <c r="R66" s="52">
        <v>69</v>
      </c>
      <c r="S66" s="53">
        <f t="shared" si="7"/>
        <v>945</v>
      </c>
      <c r="T66" s="91">
        <v>469</v>
      </c>
      <c r="U66" s="92">
        <v>476</v>
      </c>
      <c r="V66" s="52">
        <v>94</v>
      </c>
      <c r="W66" s="53">
        <f t="shared" si="8"/>
        <v>84</v>
      </c>
      <c r="X66" s="91">
        <v>11</v>
      </c>
      <c r="Y66" s="92">
        <v>73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3046</v>
      </c>
      <c r="L67" s="56">
        <f>L68+L69+L70+L71+L72</f>
        <v>1545</v>
      </c>
      <c r="M67" s="57">
        <f>M68+M69+M70+M71+M72</f>
        <v>1501</v>
      </c>
      <c r="N67" s="51" t="s">
        <v>60</v>
      </c>
      <c r="O67" s="56">
        <f t="shared" si="6"/>
        <v>4388</v>
      </c>
      <c r="P67" s="56">
        <f>P68+P69+P70+P71+P72</f>
        <v>2321</v>
      </c>
      <c r="Q67" s="57">
        <f>Q68+Q69+Q70+Q71+Q72</f>
        <v>2067</v>
      </c>
      <c r="R67" s="51" t="s">
        <v>61</v>
      </c>
      <c r="S67" s="56">
        <f t="shared" si="7"/>
        <v>3223</v>
      </c>
      <c r="T67" s="56">
        <f>T68+T69+T70+T71+T72</f>
        <v>1527</v>
      </c>
      <c r="U67" s="57">
        <f>U68+U69+U70+U71+U72</f>
        <v>1696</v>
      </c>
      <c r="V67" s="51" t="s">
        <v>62</v>
      </c>
      <c r="W67" s="56">
        <f t="shared" si="8"/>
        <v>164</v>
      </c>
      <c r="X67" s="56">
        <f>X68+X69+X70+X71+X72</f>
        <v>27</v>
      </c>
      <c r="Y67" s="57">
        <f>Y68+Y69+Y70+Y71+Y72</f>
        <v>137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571</v>
      </c>
      <c r="L68" s="91">
        <v>299</v>
      </c>
      <c r="M68" s="92">
        <v>272</v>
      </c>
      <c r="N68" s="52">
        <v>45</v>
      </c>
      <c r="O68" s="53">
        <f t="shared" si="6"/>
        <v>911</v>
      </c>
      <c r="P68" s="91">
        <v>475</v>
      </c>
      <c r="Q68" s="92">
        <v>436</v>
      </c>
      <c r="R68" s="52">
        <v>70</v>
      </c>
      <c r="S68" s="53">
        <f t="shared" si="7"/>
        <v>741</v>
      </c>
      <c r="T68" s="91">
        <v>355</v>
      </c>
      <c r="U68" s="92">
        <v>386</v>
      </c>
      <c r="V68" s="52">
        <v>95</v>
      </c>
      <c r="W68" s="53">
        <f t="shared" si="8"/>
        <v>52</v>
      </c>
      <c r="X68" s="91">
        <v>10</v>
      </c>
      <c r="Y68" s="92">
        <v>42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571</v>
      </c>
      <c r="L69" s="91">
        <v>288</v>
      </c>
      <c r="M69" s="92">
        <v>283</v>
      </c>
      <c r="N69" s="52">
        <v>46</v>
      </c>
      <c r="O69" s="53">
        <f t="shared" si="6"/>
        <v>846</v>
      </c>
      <c r="P69" s="91">
        <v>449</v>
      </c>
      <c r="Q69" s="92">
        <v>397</v>
      </c>
      <c r="R69" s="52">
        <v>71</v>
      </c>
      <c r="S69" s="53">
        <f t="shared" si="7"/>
        <v>506</v>
      </c>
      <c r="T69" s="91">
        <v>249</v>
      </c>
      <c r="U69" s="92">
        <v>257</v>
      </c>
      <c r="V69" s="52">
        <v>96</v>
      </c>
      <c r="W69" s="53">
        <f t="shared" si="8"/>
        <v>37</v>
      </c>
      <c r="X69" s="91">
        <v>5</v>
      </c>
      <c r="Y69" s="92">
        <v>32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634</v>
      </c>
      <c r="L70" s="91">
        <v>314</v>
      </c>
      <c r="M70" s="92">
        <v>320</v>
      </c>
      <c r="N70" s="52">
        <v>47</v>
      </c>
      <c r="O70" s="53">
        <f t="shared" si="6"/>
        <v>861</v>
      </c>
      <c r="P70" s="91">
        <v>458</v>
      </c>
      <c r="Q70" s="92">
        <v>403</v>
      </c>
      <c r="R70" s="52">
        <v>72</v>
      </c>
      <c r="S70" s="53">
        <f t="shared" si="7"/>
        <v>599</v>
      </c>
      <c r="T70" s="91">
        <v>282</v>
      </c>
      <c r="U70" s="92">
        <v>317</v>
      </c>
      <c r="V70" s="52">
        <v>97</v>
      </c>
      <c r="W70" s="53">
        <f t="shared" si="8"/>
        <v>26</v>
      </c>
      <c r="X70" s="91">
        <v>1</v>
      </c>
      <c r="Y70" s="92">
        <v>25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647</v>
      </c>
      <c r="L71" s="91">
        <v>330</v>
      </c>
      <c r="M71" s="92">
        <v>317</v>
      </c>
      <c r="N71" s="52">
        <v>48</v>
      </c>
      <c r="O71" s="53">
        <f>P71+Q71</f>
        <v>903</v>
      </c>
      <c r="P71" s="91">
        <v>470</v>
      </c>
      <c r="Q71" s="92">
        <v>433</v>
      </c>
      <c r="R71" s="52">
        <v>73</v>
      </c>
      <c r="S71" s="53">
        <f t="shared" si="7"/>
        <v>712</v>
      </c>
      <c r="T71" s="91">
        <v>328</v>
      </c>
      <c r="U71" s="92">
        <v>384</v>
      </c>
      <c r="V71" s="52">
        <v>98</v>
      </c>
      <c r="W71" s="53">
        <f t="shared" si="8"/>
        <v>29</v>
      </c>
      <c r="X71" s="91">
        <v>7</v>
      </c>
      <c r="Y71" s="92">
        <v>22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623</v>
      </c>
      <c r="L72" s="95">
        <v>314</v>
      </c>
      <c r="M72" s="96">
        <v>309</v>
      </c>
      <c r="N72" s="62">
        <v>49</v>
      </c>
      <c r="O72" s="63">
        <f>P72+Q72</f>
        <v>867</v>
      </c>
      <c r="P72" s="95">
        <v>469</v>
      </c>
      <c r="Q72" s="96">
        <v>398</v>
      </c>
      <c r="R72" s="62">
        <v>74</v>
      </c>
      <c r="S72" s="63">
        <f t="shared" si="7"/>
        <v>665</v>
      </c>
      <c r="T72" s="95">
        <v>313</v>
      </c>
      <c r="U72" s="96">
        <v>352</v>
      </c>
      <c r="V72" s="52">
        <v>99</v>
      </c>
      <c r="W72" s="53">
        <f t="shared" si="8"/>
        <v>20</v>
      </c>
      <c r="X72" s="93">
        <v>4</v>
      </c>
      <c r="Y72" s="94">
        <v>16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33</v>
      </c>
      <c r="X73" s="91">
        <v>4</v>
      </c>
      <c r="Y73" s="92">
        <v>29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54977</v>
      </c>
      <c r="X74" s="124">
        <f>L43+L49+L55+L61+L67+L73+P43+P49+P55+P61+P67+P73+T43+T49+T55+T61+T67+T73+X43+X49+X55+X61+X67+X73</f>
        <v>27495</v>
      </c>
      <c r="Y74" s="126">
        <f>M43+M49+M55+M61+M67+M73+Q43+Q49+Q55+Q61+Q67+Q73+U43+U49+U55+U61+U67+U73+Y43+Y49+Y55+Y61+Y67+Y73</f>
        <v>27482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14502</v>
      </c>
      <c r="P76" s="71">
        <f>T61+T67+X43+X55+X49+X61+X67+X73</f>
        <v>6338</v>
      </c>
      <c r="Q76" s="71">
        <f>U61+U67+Y43+Y49+Y55+Y61+Y67+Y73</f>
        <v>8164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1"/>
      <c r="C79" s="111"/>
      <c r="D79" s="111"/>
      <c r="E79" s="111"/>
      <c r="F79" s="111"/>
      <c r="G79" s="111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平成29年7月1日現在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平成29年7月1日現在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23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24</v>
      </c>
      <c r="E82" s="18" t="s">
        <v>25</v>
      </c>
      <c r="F82" s="17" t="s">
        <v>26</v>
      </c>
      <c r="G82" s="153"/>
      <c r="J82" s="48" t="s">
        <v>43</v>
      </c>
      <c r="K82" s="49">
        <f t="shared" ref="K82:K111" si="10">L82+M82</f>
        <v>96</v>
      </c>
      <c r="L82" s="49">
        <f>L83+L84+L85+L86+L87</f>
        <v>47</v>
      </c>
      <c r="M82" s="50">
        <f>M83+M84+M85+M86+M87</f>
        <v>49</v>
      </c>
      <c r="N82" s="51" t="s">
        <v>44</v>
      </c>
      <c r="O82" s="49">
        <f t="shared" ref="O82:O109" si="11">P82+Q82</f>
        <v>653</v>
      </c>
      <c r="P82" s="49">
        <f>P83+P84+P85+P86+P87</f>
        <v>379</v>
      </c>
      <c r="Q82" s="50">
        <f>Q83+Q84+Q85+Q86+Q87</f>
        <v>274</v>
      </c>
      <c r="R82" s="51" t="s">
        <v>45</v>
      </c>
      <c r="S82" s="49">
        <f t="shared" ref="S82:S111" si="12">T82+U82</f>
        <v>209</v>
      </c>
      <c r="T82" s="49">
        <f>T83+T84+T85+T86+T87</f>
        <v>78</v>
      </c>
      <c r="U82" s="50">
        <f>U83+U84+U85+U86+U87</f>
        <v>131</v>
      </c>
      <c r="V82" s="51" t="s">
        <v>46</v>
      </c>
      <c r="W82" s="49">
        <f t="shared" ref="W82:W113" si="13">X82+Y82</f>
        <v>17</v>
      </c>
      <c r="X82" s="49">
        <f>X83+X84+X85+X86+X87</f>
        <v>10</v>
      </c>
      <c r="Y82" s="50">
        <f>Y83+Y84+Y85+Y86+Y87</f>
        <v>7</v>
      </c>
    </row>
    <row r="83" spans="2:25" ht="26.1" customHeight="1" thickTop="1">
      <c r="B83" s="154" t="s">
        <v>9</v>
      </c>
      <c r="C83" s="155"/>
      <c r="D83" s="27">
        <f t="shared" ref="D83:D102" si="14">E83+F83</f>
        <v>1078</v>
      </c>
      <c r="E83" s="79">
        <v>578</v>
      </c>
      <c r="F83" s="80">
        <v>500</v>
      </c>
      <c r="G83" s="81">
        <v>631</v>
      </c>
      <c r="J83" s="52">
        <v>0</v>
      </c>
      <c r="K83" s="53">
        <f t="shared" si="10"/>
        <v>24</v>
      </c>
      <c r="L83" s="97">
        <v>11</v>
      </c>
      <c r="M83" s="98">
        <v>13</v>
      </c>
      <c r="N83" s="52">
        <v>25</v>
      </c>
      <c r="O83" s="53">
        <f t="shared" si="11"/>
        <v>154</v>
      </c>
      <c r="P83" s="97">
        <v>85</v>
      </c>
      <c r="Q83" s="98">
        <v>69</v>
      </c>
      <c r="R83" s="52">
        <v>50</v>
      </c>
      <c r="S83" s="53">
        <f t="shared" si="12"/>
        <v>44</v>
      </c>
      <c r="T83" s="97">
        <v>14</v>
      </c>
      <c r="U83" s="98">
        <v>30</v>
      </c>
      <c r="V83" s="52">
        <v>75</v>
      </c>
      <c r="W83" s="53">
        <f t="shared" si="13"/>
        <v>2</v>
      </c>
      <c r="X83" s="97">
        <v>0</v>
      </c>
      <c r="Y83" s="98">
        <v>2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30</v>
      </c>
      <c r="L84" s="97">
        <v>11</v>
      </c>
      <c r="M84" s="98">
        <v>19</v>
      </c>
      <c r="N84" s="52">
        <v>26</v>
      </c>
      <c r="O84" s="53">
        <f t="shared" si="11"/>
        <v>138</v>
      </c>
      <c r="P84" s="97">
        <v>81</v>
      </c>
      <c r="Q84" s="98">
        <v>57</v>
      </c>
      <c r="R84" s="52">
        <v>51</v>
      </c>
      <c r="S84" s="53">
        <f t="shared" si="12"/>
        <v>50</v>
      </c>
      <c r="T84" s="97">
        <v>22</v>
      </c>
      <c r="U84" s="98">
        <v>28</v>
      </c>
      <c r="V84" s="52">
        <v>76</v>
      </c>
      <c r="W84" s="53">
        <f t="shared" si="13"/>
        <v>5</v>
      </c>
      <c r="X84" s="97">
        <v>4</v>
      </c>
      <c r="Y84" s="98">
        <v>1</v>
      </c>
    </row>
    <row r="85" spans="2:25" ht="26.1" customHeight="1">
      <c r="B85" s="142" t="s">
        <v>11</v>
      </c>
      <c r="C85" s="143"/>
      <c r="D85" s="4">
        <f t="shared" si="14"/>
        <v>778</v>
      </c>
      <c r="E85" s="82">
        <v>364</v>
      </c>
      <c r="F85" s="83">
        <v>414</v>
      </c>
      <c r="G85" s="84">
        <v>515</v>
      </c>
      <c r="J85" s="52">
        <v>2</v>
      </c>
      <c r="K85" s="53">
        <f t="shared" si="10"/>
        <v>15</v>
      </c>
      <c r="L85" s="97">
        <v>10</v>
      </c>
      <c r="M85" s="98">
        <v>5</v>
      </c>
      <c r="N85" s="52">
        <v>27</v>
      </c>
      <c r="O85" s="53">
        <f t="shared" si="11"/>
        <v>147</v>
      </c>
      <c r="P85" s="97">
        <v>84</v>
      </c>
      <c r="Q85" s="98">
        <v>63</v>
      </c>
      <c r="R85" s="52">
        <v>52</v>
      </c>
      <c r="S85" s="53">
        <f t="shared" si="12"/>
        <v>46</v>
      </c>
      <c r="T85" s="97">
        <v>14</v>
      </c>
      <c r="U85" s="98">
        <v>32</v>
      </c>
      <c r="V85" s="52">
        <v>77</v>
      </c>
      <c r="W85" s="53">
        <f t="shared" si="13"/>
        <v>4</v>
      </c>
      <c r="X85" s="97">
        <v>3</v>
      </c>
      <c r="Y85" s="98">
        <v>1</v>
      </c>
    </row>
    <row r="86" spans="2:25" ht="26.1" customHeight="1">
      <c r="B86" s="141" t="s">
        <v>12</v>
      </c>
      <c r="C86" s="135"/>
      <c r="D86" s="4">
        <f t="shared" si="14"/>
        <v>3</v>
      </c>
      <c r="E86" s="82">
        <v>1</v>
      </c>
      <c r="F86" s="83">
        <v>2</v>
      </c>
      <c r="G86" s="84">
        <v>0</v>
      </c>
      <c r="J86" s="52">
        <v>3</v>
      </c>
      <c r="K86" s="53">
        <f t="shared" si="10"/>
        <v>14</v>
      </c>
      <c r="L86" s="97">
        <v>8</v>
      </c>
      <c r="M86" s="98">
        <v>6</v>
      </c>
      <c r="N86" s="52">
        <v>28</v>
      </c>
      <c r="O86" s="53">
        <f t="shared" si="11"/>
        <v>116</v>
      </c>
      <c r="P86" s="97">
        <v>71</v>
      </c>
      <c r="Q86" s="98">
        <v>45</v>
      </c>
      <c r="R86" s="52">
        <v>53</v>
      </c>
      <c r="S86" s="53">
        <f t="shared" si="12"/>
        <v>32</v>
      </c>
      <c r="T86" s="97">
        <v>14</v>
      </c>
      <c r="U86" s="98">
        <v>18</v>
      </c>
      <c r="V86" s="52">
        <v>78</v>
      </c>
      <c r="W86" s="53">
        <f t="shared" si="13"/>
        <v>3</v>
      </c>
      <c r="X86" s="97">
        <v>2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80</v>
      </c>
      <c r="E87" s="82">
        <v>39</v>
      </c>
      <c r="F87" s="83">
        <v>41</v>
      </c>
      <c r="G87" s="84">
        <v>57</v>
      </c>
      <c r="J87" s="52">
        <v>4</v>
      </c>
      <c r="K87" s="53">
        <f t="shared" si="10"/>
        <v>13</v>
      </c>
      <c r="L87" s="97">
        <v>7</v>
      </c>
      <c r="M87" s="98">
        <v>6</v>
      </c>
      <c r="N87" s="52">
        <v>29</v>
      </c>
      <c r="O87" s="53">
        <f t="shared" si="11"/>
        <v>98</v>
      </c>
      <c r="P87" s="97">
        <v>58</v>
      </c>
      <c r="Q87" s="98">
        <v>40</v>
      </c>
      <c r="R87" s="52">
        <v>54</v>
      </c>
      <c r="S87" s="53">
        <f t="shared" si="12"/>
        <v>37</v>
      </c>
      <c r="T87" s="97">
        <v>14</v>
      </c>
      <c r="U87" s="98">
        <v>23</v>
      </c>
      <c r="V87" s="52">
        <v>79</v>
      </c>
      <c r="W87" s="53">
        <f t="shared" si="13"/>
        <v>3</v>
      </c>
      <c r="X87" s="97">
        <v>1</v>
      </c>
      <c r="Y87" s="98">
        <v>2</v>
      </c>
    </row>
    <row r="88" spans="2:25" ht="26.1" customHeight="1">
      <c r="B88" s="136" t="s">
        <v>14</v>
      </c>
      <c r="C88" s="135"/>
      <c r="D88" s="4">
        <f t="shared" si="14"/>
        <v>153</v>
      </c>
      <c r="E88" s="82">
        <v>88</v>
      </c>
      <c r="F88" s="83">
        <v>65</v>
      </c>
      <c r="G88" s="84">
        <v>127</v>
      </c>
      <c r="J88" s="48" t="s">
        <v>47</v>
      </c>
      <c r="K88" s="56">
        <f t="shared" si="10"/>
        <v>71</v>
      </c>
      <c r="L88" s="49">
        <f>L89+L90+L91+L92+L93</f>
        <v>37</v>
      </c>
      <c r="M88" s="50">
        <f>M89+M90+M91+M92+M93</f>
        <v>34</v>
      </c>
      <c r="N88" s="51" t="s">
        <v>48</v>
      </c>
      <c r="O88" s="56">
        <f t="shared" si="11"/>
        <v>281</v>
      </c>
      <c r="P88" s="49">
        <f>P89+P90+P91+P92+P93</f>
        <v>137</v>
      </c>
      <c r="Q88" s="50">
        <f>Q89+Q90+Q91+Q92+Q93</f>
        <v>144</v>
      </c>
      <c r="R88" s="58" t="s">
        <v>49</v>
      </c>
      <c r="S88" s="56">
        <f t="shared" si="12"/>
        <v>154</v>
      </c>
      <c r="T88" s="49">
        <f>T89+T90+T91+T92+T93</f>
        <v>55</v>
      </c>
      <c r="U88" s="50">
        <f>U89+U90+U91+U92+U93</f>
        <v>99</v>
      </c>
      <c r="V88" s="51" t="s">
        <v>50</v>
      </c>
      <c r="W88" s="56">
        <f t="shared" si="13"/>
        <v>15</v>
      </c>
      <c r="X88" s="49">
        <f>X89+X90+X91+X92+X93</f>
        <v>7</v>
      </c>
      <c r="Y88" s="50">
        <f>Y89+Y90+Y91+Y92+Y93</f>
        <v>8</v>
      </c>
    </row>
    <row r="89" spans="2:25" ht="26.1" customHeight="1">
      <c r="B89" s="144" t="s">
        <v>15</v>
      </c>
      <c r="C89" s="143"/>
      <c r="D89" s="4">
        <f t="shared" si="14"/>
        <v>251</v>
      </c>
      <c r="E89" s="82">
        <v>126</v>
      </c>
      <c r="F89" s="83">
        <v>125</v>
      </c>
      <c r="G89" s="84">
        <v>204</v>
      </c>
      <c r="J89" s="59">
        <v>5</v>
      </c>
      <c r="K89" s="53">
        <f t="shared" si="10"/>
        <v>17</v>
      </c>
      <c r="L89" s="97">
        <v>8</v>
      </c>
      <c r="M89" s="98">
        <v>9</v>
      </c>
      <c r="N89" s="52">
        <v>30</v>
      </c>
      <c r="O89" s="53">
        <f>P89+Q89</f>
        <v>72</v>
      </c>
      <c r="P89" s="97">
        <v>45</v>
      </c>
      <c r="Q89" s="98">
        <v>27</v>
      </c>
      <c r="R89" s="52">
        <v>55</v>
      </c>
      <c r="S89" s="53">
        <f t="shared" si="12"/>
        <v>33</v>
      </c>
      <c r="T89" s="97">
        <v>10</v>
      </c>
      <c r="U89" s="98">
        <v>23</v>
      </c>
      <c r="V89" s="52">
        <v>80</v>
      </c>
      <c r="W89" s="53">
        <f t="shared" si="13"/>
        <v>2</v>
      </c>
      <c r="X89" s="97">
        <v>1</v>
      </c>
      <c r="Y89" s="98">
        <v>1</v>
      </c>
    </row>
    <row r="90" spans="2:25" ht="25.5" customHeight="1">
      <c r="B90" s="136" t="s">
        <v>16</v>
      </c>
      <c r="C90" s="135"/>
      <c r="D90" s="4">
        <f t="shared" si="14"/>
        <v>21</v>
      </c>
      <c r="E90" s="82">
        <v>11</v>
      </c>
      <c r="F90" s="83">
        <v>10</v>
      </c>
      <c r="G90" s="84">
        <v>10</v>
      </c>
      <c r="J90" s="59">
        <v>6</v>
      </c>
      <c r="K90" s="53">
        <f t="shared" si="10"/>
        <v>13</v>
      </c>
      <c r="L90" s="97">
        <v>6</v>
      </c>
      <c r="M90" s="98">
        <v>7</v>
      </c>
      <c r="N90" s="52">
        <v>31</v>
      </c>
      <c r="O90" s="53">
        <f t="shared" si="11"/>
        <v>63</v>
      </c>
      <c r="P90" s="97">
        <v>29</v>
      </c>
      <c r="Q90" s="98">
        <v>34</v>
      </c>
      <c r="R90" s="52">
        <v>56</v>
      </c>
      <c r="S90" s="53">
        <f t="shared" si="12"/>
        <v>41</v>
      </c>
      <c r="T90" s="97">
        <v>15</v>
      </c>
      <c r="U90" s="98">
        <v>26</v>
      </c>
      <c r="V90" s="52">
        <v>81</v>
      </c>
      <c r="W90" s="53">
        <f t="shared" si="13"/>
        <v>6</v>
      </c>
      <c r="X90" s="97">
        <v>4</v>
      </c>
      <c r="Y90" s="98">
        <v>2</v>
      </c>
    </row>
    <row r="91" spans="2:25" ht="25.5" customHeight="1">
      <c r="B91" s="145" t="s">
        <v>27</v>
      </c>
      <c r="C91" s="143"/>
      <c r="D91" s="4">
        <f t="shared" si="14"/>
        <v>49</v>
      </c>
      <c r="E91" s="82">
        <v>30</v>
      </c>
      <c r="F91" s="83">
        <v>19</v>
      </c>
      <c r="G91" s="84">
        <v>30</v>
      </c>
      <c r="J91" s="59">
        <v>7</v>
      </c>
      <c r="K91" s="53">
        <f t="shared" si="10"/>
        <v>16</v>
      </c>
      <c r="L91" s="97">
        <v>10</v>
      </c>
      <c r="M91" s="98">
        <v>6</v>
      </c>
      <c r="N91" s="52">
        <v>32</v>
      </c>
      <c r="O91" s="53">
        <f t="shared" si="11"/>
        <v>53</v>
      </c>
      <c r="P91" s="97">
        <v>27</v>
      </c>
      <c r="Q91" s="98">
        <v>26</v>
      </c>
      <c r="R91" s="52">
        <v>57</v>
      </c>
      <c r="S91" s="53">
        <f t="shared" si="12"/>
        <v>28</v>
      </c>
      <c r="T91" s="97">
        <v>10</v>
      </c>
      <c r="U91" s="98">
        <v>18</v>
      </c>
      <c r="V91" s="52">
        <v>82</v>
      </c>
      <c r="W91" s="53">
        <f t="shared" si="13"/>
        <v>5</v>
      </c>
      <c r="X91" s="97">
        <v>1</v>
      </c>
      <c r="Y91" s="98">
        <v>4</v>
      </c>
    </row>
    <row r="92" spans="2:25" ht="25.5" customHeight="1">
      <c r="B92" s="136" t="s">
        <v>17</v>
      </c>
      <c r="C92" s="135"/>
      <c r="D92" s="4">
        <f t="shared" si="14"/>
        <v>41</v>
      </c>
      <c r="E92" s="82">
        <v>27</v>
      </c>
      <c r="F92" s="83">
        <v>14</v>
      </c>
      <c r="G92" s="84">
        <v>27</v>
      </c>
      <c r="J92" s="59">
        <v>8</v>
      </c>
      <c r="K92" s="53">
        <f t="shared" si="10"/>
        <v>12</v>
      </c>
      <c r="L92" s="97">
        <v>7</v>
      </c>
      <c r="M92" s="98">
        <v>5</v>
      </c>
      <c r="N92" s="52">
        <v>33</v>
      </c>
      <c r="O92" s="53">
        <f t="shared" si="11"/>
        <v>49</v>
      </c>
      <c r="P92" s="97">
        <v>18</v>
      </c>
      <c r="Q92" s="98">
        <v>31</v>
      </c>
      <c r="R92" s="52">
        <v>58</v>
      </c>
      <c r="S92" s="53">
        <f t="shared" si="12"/>
        <v>27</v>
      </c>
      <c r="T92" s="97">
        <v>11</v>
      </c>
      <c r="U92" s="98">
        <v>16</v>
      </c>
      <c r="V92" s="52">
        <v>83</v>
      </c>
      <c r="W92" s="53">
        <f t="shared" si="13"/>
        <v>2</v>
      </c>
      <c r="X92" s="97">
        <v>1</v>
      </c>
      <c r="Y92" s="98">
        <v>1</v>
      </c>
    </row>
    <row r="93" spans="2:25" ht="25.5" customHeight="1">
      <c r="B93" s="134" t="s">
        <v>27</v>
      </c>
      <c r="C93" s="135"/>
      <c r="D93" s="4">
        <f t="shared" si="14"/>
        <v>39</v>
      </c>
      <c r="E93" s="82">
        <v>23</v>
      </c>
      <c r="F93" s="83">
        <v>16</v>
      </c>
      <c r="G93" s="84">
        <v>21</v>
      </c>
      <c r="J93" s="59">
        <v>9</v>
      </c>
      <c r="K93" s="53">
        <f t="shared" si="10"/>
        <v>13</v>
      </c>
      <c r="L93" s="97">
        <v>6</v>
      </c>
      <c r="M93" s="98">
        <v>7</v>
      </c>
      <c r="N93" s="52">
        <v>34</v>
      </c>
      <c r="O93" s="53">
        <f t="shared" si="11"/>
        <v>44</v>
      </c>
      <c r="P93" s="97">
        <v>18</v>
      </c>
      <c r="Q93" s="98">
        <v>26</v>
      </c>
      <c r="R93" s="52">
        <v>59</v>
      </c>
      <c r="S93" s="53">
        <f t="shared" si="12"/>
        <v>25</v>
      </c>
      <c r="T93" s="97">
        <v>9</v>
      </c>
      <c r="U93" s="98">
        <v>16</v>
      </c>
      <c r="V93" s="52">
        <v>84</v>
      </c>
      <c r="W93" s="53">
        <f t="shared" si="13"/>
        <v>0</v>
      </c>
      <c r="X93" s="97">
        <v>0</v>
      </c>
      <c r="Y93" s="98">
        <v>0</v>
      </c>
    </row>
    <row r="94" spans="2:25" ht="25.5" customHeight="1">
      <c r="B94" s="134" t="s">
        <v>28</v>
      </c>
      <c r="C94" s="135"/>
      <c r="D94" s="4">
        <f t="shared" si="14"/>
        <v>29</v>
      </c>
      <c r="E94" s="82">
        <v>14</v>
      </c>
      <c r="F94" s="83">
        <v>15</v>
      </c>
      <c r="G94" s="84">
        <v>14</v>
      </c>
      <c r="J94" s="51" t="s">
        <v>51</v>
      </c>
      <c r="K94" s="56">
        <f t="shared" si="10"/>
        <v>54</v>
      </c>
      <c r="L94" s="49">
        <f>L95+L96+L97+L98+L99</f>
        <v>28</v>
      </c>
      <c r="M94" s="50">
        <f>M95+M96+M97+M98+M99</f>
        <v>26</v>
      </c>
      <c r="N94" s="51" t="s">
        <v>52</v>
      </c>
      <c r="O94" s="56">
        <f t="shared" si="11"/>
        <v>280</v>
      </c>
      <c r="P94" s="49">
        <f>P95+P96+P97+P98+P99</f>
        <v>136</v>
      </c>
      <c r="Q94" s="50">
        <f>Q95+Q96+Q97+Q98+Q99</f>
        <v>144</v>
      </c>
      <c r="R94" s="51" t="s">
        <v>53</v>
      </c>
      <c r="S94" s="56">
        <f t="shared" si="12"/>
        <v>106</v>
      </c>
      <c r="T94" s="49">
        <f>T95+T96+T97+T98+T99</f>
        <v>38</v>
      </c>
      <c r="U94" s="50">
        <f>U95+U96+U97+U98+U99</f>
        <v>68</v>
      </c>
      <c r="V94" s="51" t="s">
        <v>54</v>
      </c>
      <c r="W94" s="56">
        <f t="shared" si="13"/>
        <v>9</v>
      </c>
      <c r="X94" s="49">
        <f>X95+X96+X97+X98+X99</f>
        <v>4</v>
      </c>
      <c r="Y94" s="50">
        <f>Y95+Y96+Y97+Y98+Y99</f>
        <v>5</v>
      </c>
    </row>
    <row r="95" spans="2:25" ht="25.5" customHeight="1">
      <c r="B95" s="136" t="s">
        <v>18</v>
      </c>
      <c r="C95" s="135"/>
      <c r="D95" s="4">
        <f t="shared" si="14"/>
        <v>364</v>
      </c>
      <c r="E95" s="82">
        <v>183</v>
      </c>
      <c r="F95" s="83">
        <v>181</v>
      </c>
      <c r="G95" s="84">
        <v>283</v>
      </c>
      <c r="J95" s="52">
        <v>10</v>
      </c>
      <c r="K95" s="53">
        <f t="shared" si="10"/>
        <v>8</v>
      </c>
      <c r="L95" s="97">
        <v>3</v>
      </c>
      <c r="M95" s="98">
        <v>5</v>
      </c>
      <c r="N95" s="52">
        <v>35</v>
      </c>
      <c r="O95" s="53">
        <f t="shared" si="11"/>
        <v>61</v>
      </c>
      <c r="P95" s="97">
        <v>28</v>
      </c>
      <c r="Q95" s="98">
        <v>33</v>
      </c>
      <c r="R95" s="52">
        <v>60</v>
      </c>
      <c r="S95" s="53">
        <f t="shared" si="12"/>
        <v>18</v>
      </c>
      <c r="T95" s="97">
        <v>7</v>
      </c>
      <c r="U95" s="98">
        <v>11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29</v>
      </c>
      <c r="C96" s="135"/>
      <c r="D96" s="4">
        <f t="shared" si="14"/>
        <v>208</v>
      </c>
      <c r="E96" s="82">
        <v>94</v>
      </c>
      <c r="F96" s="83">
        <v>114</v>
      </c>
      <c r="G96" s="84">
        <v>124</v>
      </c>
      <c r="J96" s="52">
        <v>11</v>
      </c>
      <c r="K96" s="53">
        <f t="shared" si="10"/>
        <v>15</v>
      </c>
      <c r="L96" s="97">
        <v>8</v>
      </c>
      <c r="M96" s="98">
        <v>7</v>
      </c>
      <c r="N96" s="52">
        <v>36</v>
      </c>
      <c r="O96" s="53">
        <f t="shared" si="11"/>
        <v>62</v>
      </c>
      <c r="P96" s="97">
        <v>31</v>
      </c>
      <c r="Q96" s="98">
        <v>31</v>
      </c>
      <c r="R96" s="52">
        <v>61</v>
      </c>
      <c r="S96" s="53">
        <f t="shared" si="12"/>
        <v>29</v>
      </c>
      <c r="T96" s="97">
        <v>9</v>
      </c>
      <c r="U96" s="98">
        <v>20</v>
      </c>
      <c r="V96" s="52">
        <v>86</v>
      </c>
      <c r="W96" s="53">
        <f t="shared" si="13"/>
        <v>1</v>
      </c>
      <c r="X96" s="97">
        <v>0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120</v>
      </c>
      <c r="E97" s="82">
        <v>51</v>
      </c>
      <c r="F97" s="83">
        <v>69</v>
      </c>
      <c r="G97" s="84">
        <v>80</v>
      </c>
      <c r="J97" s="52">
        <v>12</v>
      </c>
      <c r="K97" s="53">
        <f t="shared" si="10"/>
        <v>12</v>
      </c>
      <c r="L97" s="97">
        <v>9</v>
      </c>
      <c r="M97" s="98">
        <v>3</v>
      </c>
      <c r="N97" s="52">
        <v>37</v>
      </c>
      <c r="O97" s="53">
        <f t="shared" si="11"/>
        <v>50</v>
      </c>
      <c r="P97" s="97">
        <v>31</v>
      </c>
      <c r="Q97" s="98">
        <v>19</v>
      </c>
      <c r="R97" s="52">
        <v>62</v>
      </c>
      <c r="S97" s="53">
        <f t="shared" si="12"/>
        <v>26</v>
      </c>
      <c r="T97" s="97">
        <v>10</v>
      </c>
      <c r="U97" s="98">
        <v>16</v>
      </c>
      <c r="V97" s="52">
        <v>87</v>
      </c>
      <c r="W97" s="53">
        <f t="shared" si="13"/>
        <v>4</v>
      </c>
      <c r="X97" s="97">
        <v>2</v>
      </c>
      <c r="Y97" s="98">
        <v>2</v>
      </c>
    </row>
    <row r="98" spans="2:25" ht="25.5" customHeight="1">
      <c r="B98" s="134" t="s">
        <v>27</v>
      </c>
      <c r="C98" s="135"/>
      <c r="D98" s="4">
        <f t="shared" si="14"/>
        <v>70</v>
      </c>
      <c r="E98" s="82">
        <v>25</v>
      </c>
      <c r="F98" s="83">
        <v>45</v>
      </c>
      <c r="G98" s="84">
        <v>40</v>
      </c>
      <c r="J98" s="52">
        <v>13</v>
      </c>
      <c r="K98" s="53">
        <f t="shared" si="10"/>
        <v>4</v>
      </c>
      <c r="L98" s="97">
        <v>0</v>
      </c>
      <c r="M98" s="98">
        <v>4</v>
      </c>
      <c r="N98" s="52">
        <v>38</v>
      </c>
      <c r="O98" s="53">
        <f t="shared" si="11"/>
        <v>63</v>
      </c>
      <c r="P98" s="97">
        <v>25</v>
      </c>
      <c r="Q98" s="98">
        <v>38</v>
      </c>
      <c r="R98" s="52">
        <v>63</v>
      </c>
      <c r="S98" s="53">
        <f t="shared" si="12"/>
        <v>18</v>
      </c>
      <c r="T98" s="97">
        <v>6</v>
      </c>
      <c r="U98" s="98">
        <v>12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28</v>
      </c>
      <c r="C99" s="135"/>
      <c r="D99" s="4">
        <f t="shared" si="14"/>
        <v>72</v>
      </c>
      <c r="E99" s="82">
        <v>30</v>
      </c>
      <c r="F99" s="83">
        <v>42</v>
      </c>
      <c r="G99" s="84">
        <v>45</v>
      </c>
      <c r="J99" s="52">
        <v>14</v>
      </c>
      <c r="K99" s="53">
        <f t="shared" si="10"/>
        <v>15</v>
      </c>
      <c r="L99" s="97">
        <v>8</v>
      </c>
      <c r="M99" s="98">
        <v>7</v>
      </c>
      <c r="N99" s="52">
        <v>39</v>
      </c>
      <c r="O99" s="53">
        <f t="shared" si="11"/>
        <v>44</v>
      </c>
      <c r="P99" s="97">
        <v>21</v>
      </c>
      <c r="Q99" s="98">
        <v>23</v>
      </c>
      <c r="R99" s="52">
        <v>64</v>
      </c>
      <c r="S99" s="53">
        <f t="shared" si="12"/>
        <v>15</v>
      </c>
      <c r="T99" s="97">
        <v>6</v>
      </c>
      <c r="U99" s="98">
        <v>9</v>
      </c>
      <c r="V99" s="52">
        <v>89</v>
      </c>
      <c r="W99" s="53">
        <f t="shared" si="13"/>
        <v>0</v>
      </c>
      <c r="X99" s="97">
        <v>0</v>
      </c>
      <c r="Y99" s="98">
        <v>0</v>
      </c>
    </row>
    <row r="100" spans="2:25" ht="25.5" customHeight="1">
      <c r="B100" s="134" t="s">
        <v>30</v>
      </c>
      <c r="C100" s="135"/>
      <c r="D100" s="4">
        <f t="shared" si="14"/>
        <v>231</v>
      </c>
      <c r="E100" s="82">
        <v>110</v>
      </c>
      <c r="F100" s="83">
        <v>121</v>
      </c>
      <c r="G100" s="84">
        <v>111</v>
      </c>
      <c r="J100" s="51" t="s">
        <v>55</v>
      </c>
      <c r="K100" s="56">
        <f t="shared" si="10"/>
        <v>247</v>
      </c>
      <c r="L100" s="49">
        <f>L101+L102+L103+L104+L105</f>
        <v>142</v>
      </c>
      <c r="M100" s="50">
        <f>M101+M102+M103+M104+M105</f>
        <v>105</v>
      </c>
      <c r="N100" s="51" t="s">
        <v>56</v>
      </c>
      <c r="O100" s="56">
        <f t="shared" si="11"/>
        <v>200</v>
      </c>
      <c r="P100" s="49">
        <f>P101+P102+P103+P104+P105</f>
        <v>91</v>
      </c>
      <c r="Q100" s="50">
        <f>Q101+Q102+Q103+Q104+Q105</f>
        <v>109</v>
      </c>
      <c r="R100" s="51" t="s">
        <v>57</v>
      </c>
      <c r="S100" s="56">
        <f t="shared" si="12"/>
        <v>65</v>
      </c>
      <c r="T100" s="49">
        <f>T101+T102+T103+T104+T105</f>
        <v>23</v>
      </c>
      <c r="U100" s="50">
        <f>U101+U102+U103+U104+U105</f>
        <v>42</v>
      </c>
      <c r="V100" s="51" t="s">
        <v>58</v>
      </c>
      <c r="W100" s="56">
        <f t="shared" si="13"/>
        <v>7</v>
      </c>
      <c r="X100" s="49">
        <f>X101+X102+X103+X104+X105</f>
        <v>3</v>
      </c>
      <c r="Y100" s="50">
        <f>Y101+Y102+Y103+Y104+Y105</f>
        <v>4</v>
      </c>
    </row>
    <row r="101" spans="2:25" ht="25.5" customHeight="1">
      <c r="B101" s="136" t="s">
        <v>20</v>
      </c>
      <c r="C101" s="135"/>
      <c r="D101" s="4">
        <f t="shared" si="14"/>
        <v>39</v>
      </c>
      <c r="E101" s="82">
        <v>9</v>
      </c>
      <c r="F101" s="83">
        <v>30</v>
      </c>
      <c r="G101" s="84">
        <v>21</v>
      </c>
      <c r="J101" s="52">
        <v>15</v>
      </c>
      <c r="K101" s="53">
        <f t="shared" si="10"/>
        <v>9</v>
      </c>
      <c r="L101" s="97">
        <v>7</v>
      </c>
      <c r="M101" s="98">
        <v>2</v>
      </c>
      <c r="N101" s="52">
        <v>40</v>
      </c>
      <c r="O101" s="53">
        <f t="shared" si="11"/>
        <v>41</v>
      </c>
      <c r="P101" s="97">
        <v>19</v>
      </c>
      <c r="Q101" s="98">
        <v>22</v>
      </c>
      <c r="R101" s="52">
        <v>65</v>
      </c>
      <c r="S101" s="53">
        <f t="shared" si="12"/>
        <v>11</v>
      </c>
      <c r="T101" s="97">
        <v>3</v>
      </c>
      <c r="U101" s="98">
        <v>8</v>
      </c>
      <c r="V101" s="52">
        <v>90</v>
      </c>
      <c r="W101" s="53">
        <f t="shared" si="13"/>
        <v>3</v>
      </c>
      <c r="X101" s="97">
        <v>0</v>
      </c>
      <c r="Y101" s="98">
        <v>3</v>
      </c>
    </row>
    <row r="102" spans="2:25" ht="25.5" customHeight="1" thickBot="1">
      <c r="B102" s="137" t="s">
        <v>21</v>
      </c>
      <c r="C102" s="138"/>
      <c r="D102" s="5">
        <f t="shared" si="14"/>
        <v>3</v>
      </c>
      <c r="E102" s="82">
        <v>0</v>
      </c>
      <c r="F102" s="83">
        <v>3</v>
      </c>
      <c r="G102" s="84">
        <v>3</v>
      </c>
      <c r="J102" s="52">
        <v>16</v>
      </c>
      <c r="K102" s="53">
        <f t="shared" si="10"/>
        <v>15</v>
      </c>
      <c r="L102" s="97">
        <v>9</v>
      </c>
      <c r="M102" s="98">
        <v>6</v>
      </c>
      <c r="N102" s="52">
        <v>41</v>
      </c>
      <c r="O102" s="53">
        <f t="shared" si="11"/>
        <v>38</v>
      </c>
      <c r="P102" s="97">
        <v>17</v>
      </c>
      <c r="Q102" s="98">
        <v>21</v>
      </c>
      <c r="R102" s="52">
        <v>66</v>
      </c>
      <c r="S102" s="53">
        <f t="shared" si="12"/>
        <v>15</v>
      </c>
      <c r="T102" s="97">
        <v>2</v>
      </c>
      <c r="U102" s="98">
        <v>13</v>
      </c>
      <c r="V102" s="52">
        <v>91</v>
      </c>
      <c r="W102" s="53">
        <f t="shared" si="13"/>
        <v>2</v>
      </c>
      <c r="X102" s="97">
        <v>2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3629</v>
      </c>
      <c r="E103" s="6">
        <f>SUM(E83:E102)</f>
        <v>1803</v>
      </c>
      <c r="F103" s="39">
        <f>SUM(F83:F102)</f>
        <v>1826</v>
      </c>
      <c r="G103" s="7">
        <f>SUM(G83:G102)</f>
        <v>2343</v>
      </c>
      <c r="J103" s="52">
        <v>17</v>
      </c>
      <c r="K103" s="53">
        <f t="shared" si="10"/>
        <v>23</v>
      </c>
      <c r="L103" s="97">
        <v>16</v>
      </c>
      <c r="M103" s="98">
        <v>7</v>
      </c>
      <c r="N103" s="52">
        <v>42</v>
      </c>
      <c r="O103" s="53">
        <f t="shared" si="11"/>
        <v>41</v>
      </c>
      <c r="P103" s="97">
        <v>23</v>
      </c>
      <c r="Q103" s="98">
        <v>18</v>
      </c>
      <c r="R103" s="52">
        <v>67</v>
      </c>
      <c r="S103" s="53">
        <f t="shared" si="12"/>
        <v>11</v>
      </c>
      <c r="T103" s="97">
        <v>5</v>
      </c>
      <c r="U103" s="98">
        <v>6</v>
      </c>
      <c r="V103" s="52">
        <v>92</v>
      </c>
      <c r="W103" s="53">
        <f t="shared" si="13"/>
        <v>0</v>
      </c>
      <c r="X103" s="97">
        <v>0</v>
      </c>
      <c r="Y103" s="98">
        <v>0</v>
      </c>
    </row>
    <row r="104" spans="2:25" ht="24.75" customHeight="1">
      <c r="J104" s="52">
        <v>18</v>
      </c>
      <c r="K104" s="53">
        <f t="shared" si="10"/>
        <v>53</v>
      </c>
      <c r="L104" s="97">
        <v>27</v>
      </c>
      <c r="M104" s="98">
        <v>26</v>
      </c>
      <c r="N104" s="52">
        <v>43</v>
      </c>
      <c r="O104" s="53">
        <f t="shared" si="11"/>
        <v>52</v>
      </c>
      <c r="P104" s="97">
        <v>22</v>
      </c>
      <c r="Q104" s="98">
        <v>30</v>
      </c>
      <c r="R104" s="52">
        <v>68</v>
      </c>
      <c r="S104" s="53">
        <f t="shared" si="12"/>
        <v>15</v>
      </c>
      <c r="T104" s="97">
        <v>8</v>
      </c>
      <c r="U104" s="98">
        <v>7</v>
      </c>
      <c r="V104" s="52">
        <v>93</v>
      </c>
      <c r="W104" s="53">
        <f t="shared" si="13"/>
        <v>1</v>
      </c>
      <c r="X104" s="97">
        <v>0</v>
      </c>
      <c r="Y104" s="98">
        <v>1</v>
      </c>
    </row>
    <row r="105" spans="2:25" ht="24.75" customHeight="1">
      <c r="J105" s="52">
        <v>19</v>
      </c>
      <c r="K105" s="53">
        <f t="shared" si="10"/>
        <v>147</v>
      </c>
      <c r="L105" s="97">
        <v>83</v>
      </c>
      <c r="M105" s="98">
        <v>64</v>
      </c>
      <c r="N105" s="52">
        <v>44</v>
      </c>
      <c r="O105" s="53">
        <f t="shared" si="11"/>
        <v>28</v>
      </c>
      <c r="P105" s="97">
        <v>10</v>
      </c>
      <c r="Q105" s="98">
        <v>18</v>
      </c>
      <c r="R105" s="52">
        <v>69</v>
      </c>
      <c r="S105" s="53">
        <f t="shared" si="12"/>
        <v>13</v>
      </c>
      <c r="T105" s="97">
        <v>5</v>
      </c>
      <c r="U105" s="98">
        <v>8</v>
      </c>
      <c r="V105" s="52">
        <v>94</v>
      </c>
      <c r="W105" s="53">
        <f t="shared" si="13"/>
        <v>1</v>
      </c>
      <c r="X105" s="97">
        <v>1</v>
      </c>
      <c r="Y105" s="98">
        <v>0</v>
      </c>
    </row>
    <row r="106" spans="2:25" ht="24.75" customHeight="1">
      <c r="J106" s="51" t="s">
        <v>59</v>
      </c>
      <c r="K106" s="56">
        <f t="shared" si="10"/>
        <v>852</v>
      </c>
      <c r="L106" s="49">
        <f>L107+L108+L109+L110+L111</f>
        <v>452</v>
      </c>
      <c r="M106" s="50">
        <f>M107+M108+M109+M110+M111</f>
        <v>400</v>
      </c>
      <c r="N106" s="51" t="s">
        <v>60</v>
      </c>
      <c r="O106" s="56">
        <f t="shared" si="11"/>
        <v>275</v>
      </c>
      <c r="P106" s="49">
        <f>P107+P108+P109+P110+P111</f>
        <v>121</v>
      </c>
      <c r="Q106" s="50">
        <f>Q107+Q108+Q109+Q110+Q111</f>
        <v>154</v>
      </c>
      <c r="R106" s="51" t="s">
        <v>61</v>
      </c>
      <c r="S106" s="56">
        <f t="shared" si="12"/>
        <v>37</v>
      </c>
      <c r="T106" s="49">
        <f>T107+T108+T109+T110+T111</f>
        <v>14</v>
      </c>
      <c r="U106" s="50">
        <f>U107+U108+U109+U110+U111</f>
        <v>23</v>
      </c>
      <c r="V106" s="51" t="s">
        <v>62</v>
      </c>
      <c r="W106" s="56">
        <f t="shared" si="13"/>
        <v>1</v>
      </c>
      <c r="X106" s="49">
        <f>X107+X108+X109+X110+X111</f>
        <v>1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139</v>
      </c>
      <c r="L107" s="97">
        <v>85</v>
      </c>
      <c r="M107" s="98">
        <v>54</v>
      </c>
      <c r="N107" s="52">
        <v>45</v>
      </c>
      <c r="O107" s="53">
        <f t="shared" si="11"/>
        <v>47</v>
      </c>
      <c r="P107" s="97">
        <v>19</v>
      </c>
      <c r="Q107" s="98">
        <v>28</v>
      </c>
      <c r="R107" s="52">
        <v>70</v>
      </c>
      <c r="S107" s="53">
        <f t="shared" si="12"/>
        <v>12</v>
      </c>
      <c r="T107" s="97">
        <v>4</v>
      </c>
      <c r="U107" s="98">
        <v>8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168</v>
      </c>
      <c r="L108" s="97">
        <v>84</v>
      </c>
      <c r="M108" s="98">
        <v>84</v>
      </c>
      <c r="N108" s="52">
        <v>46</v>
      </c>
      <c r="O108" s="53">
        <f t="shared" si="11"/>
        <v>60</v>
      </c>
      <c r="P108" s="97">
        <v>29</v>
      </c>
      <c r="Q108" s="98">
        <v>31</v>
      </c>
      <c r="R108" s="52">
        <v>71</v>
      </c>
      <c r="S108" s="53">
        <f t="shared" si="12"/>
        <v>6</v>
      </c>
      <c r="T108" s="97">
        <v>3</v>
      </c>
      <c r="U108" s="98">
        <v>3</v>
      </c>
      <c r="V108" s="52">
        <v>96</v>
      </c>
      <c r="W108" s="53">
        <f t="shared" si="13"/>
        <v>1</v>
      </c>
      <c r="X108" s="97">
        <v>1</v>
      </c>
      <c r="Y108" s="98">
        <v>0</v>
      </c>
    </row>
    <row r="109" spans="2:25" ht="24.75" customHeight="1">
      <c r="J109" s="52">
        <v>22</v>
      </c>
      <c r="K109" s="53">
        <f t="shared" si="10"/>
        <v>176</v>
      </c>
      <c r="L109" s="97">
        <v>85</v>
      </c>
      <c r="M109" s="98">
        <v>91</v>
      </c>
      <c r="N109" s="52">
        <v>47</v>
      </c>
      <c r="O109" s="53">
        <f t="shared" si="11"/>
        <v>52</v>
      </c>
      <c r="P109" s="97">
        <v>20</v>
      </c>
      <c r="Q109" s="98">
        <v>32</v>
      </c>
      <c r="R109" s="52">
        <v>72</v>
      </c>
      <c r="S109" s="53">
        <f t="shared" si="12"/>
        <v>3</v>
      </c>
      <c r="T109" s="97">
        <v>0</v>
      </c>
      <c r="U109" s="98">
        <v>3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175</v>
      </c>
      <c r="L110" s="97">
        <v>86</v>
      </c>
      <c r="M110" s="98">
        <v>89</v>
      </c>
      <c r="N110" s="52">
        <v>48</v>
      </c>
      <c r="O110" s="53">
        <f>P110+Q110</f>
        <v>57</v>
      </c>
      <c r="P110" s="97">
        <v>28</v>
      </c>
      <c r="Q110" s="98">
        <v>29</v>
      </c>
      <c r="R110" s="52">
        <v>73</v>
      </c>
      <c r="S110" s="53">
        <f t="shared" si="12"/>
        <v>9</v>
      </c>
      <c r="T110" s="97">
        <v>6</v>
      </c>
      <c r="U110" s="98">
        <v>3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194</v>
      </c>
      <c r="L111" s="99">
        <v>112</v>
      </c>
      <c r="M111" s="100">
        <v>82</v>
      </c>
      <c r="N111" s="62">
        <v>49</v>
      </c>
      <c r="O111" s="63">
        <f>P111+Q111</f>
        <v>59</v>
      </c>
      <c r="P111" s="99">
        <v>25</v>
      </c>
      <c r="Q111" s="100">
        <v>34</v>
      </c>
      <c r="R111" s="62">
        <v>74</v>
      </c>
      <c r="S111" s="63">
        <f t="shared" si="12"/>
        <v>7</v>
      </c>
      <c r="T111" s="99">
        <v>1</v>
      </c>
      <c r="U111" s="100">
        <v>6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3629</v>
      </c>
      <c r="X113" s="124">
        <f>L82+L88+L94+L100+L106+L112+P82+P88+P94+P100+P106+P112+T82+T88+T94+T100+T106+T112+X82+X88+X94+X100+X106+X112</f>
        <v>1803</v>
      </c>
      <c r="Y113" s="126">
        <f>M82+M88+M94+M100+M106+M112+Q82+Q88+Q94+Q100+Q106+Q112+U82+U88+U94+U100+U106+U112+Y82+Y88+Y94+Y100+Y106+Y112</f>
        <v>1826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151</v>
      </c>
      <c r="P115" s="71">
        <f>$T$100+$T106+$X$82+$X$88+$X$94+$X$100+$X$106+$X$112</f>
        <v>62</v>
      </c>
      <c r="Q115" s="71">
        <f>$U$100+$U$106+$Y$82+$Y$88+$Y$94+$Y$100+$Y$106+$Y$112</f>
        <v>89</v>
      </c>
      <c r="V115" s="72"/>
      <c r="W115" s="72"/>
      <c r="X115" s="72"/>
      <c r="Y115" s="72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B6:D6"/>
    <mergeCell ref="C7:D7"/>
    <mergeCell ref="C8:D8"/>
    <mergeCell ref="B10:C10"/>
    <mergeCell ref="B11:C11"/>
    <mergeCell ref="C13:G13"/>
    <mergeCell ref="B14:C15"/>
    <mergeCell ref="D14:F14"/>
    <mergeCell ref="G14:G15"/>
    <mergeCell ref="H14:H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V35:V36"/>
    <mergeCell ref="W35:W36"/>
    <mergeCell ref="X35:X36"/>
    <mergeCell ref="Y35:Y36"/>
    <mergeCell ref="B36:C36"/>
    <mergeCell ref="B39:G39"/>
    <mergeCell ref="J39:Y39"/>
    <mergeCell ref="J40:Y40"/>
    <mergeCell ref="B41:F41"/>
    <mergeCell ref="J41:Q41"/>
    <mergeCell ref="R41:Y41"/>
    <mergeCell ref="B42:C43"/>
    <mergeCell ref="D42:F42"/>
    <mergeCell ref="G42:G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V74:V75"/>
    <mergeCell ref="W74:W75"/>
    <mergeCell ref="X74:X75"/>
    <mergeCell ref="Y74:Y75"/>
    <mergeCell ref="B78:G78"/>
    <mergeCell ref="J78:Y78"/>
    <mergeCell ref="J79:Y79"/>
    <mergeCell ref="B80:F80"/>
    <mergeCell ref="J80:Q80"/>
    <mergeCell ref="R80:Y80"/>
    <mergeCell ref="B81:C82"/>
    <mergeCell ref="D81:F81"/>
    <mergeCell ref="G81:G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V113:V114"/>
    <mergeCell ref="W113:W114"/>
    <mergeCell ref="X113:X114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平成29年8月1日現在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102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2028</v>
      </c>
      <c r="L4" s="49">
        <f>L5+L6+L7+L8+L9</f>
        <v>1020</v>
      </c>
      <c r="M4" s="50">
        <f>M5+M6+M7+M8+M9</f>
        <v>1008</v>
      </c>
      <c r="N4" s="51" t="s">
        <v>44</v>
      </c>
      <c r="O4" s="49">
        <f t="shared" ref="O4:O33" si="1">P4+Q4</f>
        <v>3807</v>
      </c>
      <c r="P4" s="49">
        <f>P5+P6+P7+P8+P9</f>
        <v>2003</v>
      </c>
      <c r="Q4" s="50">
        <f>Q5+Q6+Q7+Q8+Q9</f>
        <v>1804</v>
      </c>
      <c r="R4" s="51" t="s">
        <v>45</v>
      </c>
      <c r="S4" s="49">
        <f t="shared" ref="S4:S33" si="2">T4+U4</f>
        <v>4047</v>
      </c>
      <c r="T4" s="49">
        <f>T5+T6+T7+T8+T9</f>
        <v>2095</v>
      </c>
      <c r="U4" s="50">
        <f>U5+U6+U7+U8+U9</f>
        <v>1952</v>
      </c>
      <c r="V4" s="51" t="s">
        <v>46</v>
      </c>
      <c r="W4" s="49">
        <f t="shared" ref="W4:W35" si="3">X4+Y4</f>
        <v>2817</v>
      </c>
      <c r="X4" s="49">
        <f>X5+X6+X7+X8+X9</f>
        <v>1254</v>
      </c>
      <c r="Y4" s="50">
        <f>Y5+Y6+Y7+Y8+Y9</f>
        <v>1563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400</v>
      </c>
      <c r="L5" s="54">
        <v>199</v>
      </c>
      <c r="M5" s="55">
        <v>201</v>
      </c>
      <c r="N5" s="52">
        <v>25</v>
      </c>
      <c r="O5" s="53">
        <f t="shared" si="1"/>
        <v>812</v>
      </c>
      <c r="P5" s="54">
        <v>415</v>
      </c>
      <c r="Q5" s="55">
        <v>397</v>
      </c>
      <c r="R5" s="52">
        <v>50</v>
      </c>
      <c r="S5" s="53">
        <f t="shared" si="2"/>
        <v>838</v>
      </c>
      <c r="T5" s="54">
        <v>409</v>
      </c>
      <c r="U5" s="55">
        <v>429</v>
      </c>
      <c r="V5" s="52">
        <v>75</v>
      </c>
      <c r="W5" s="53">
        <f t="shared" si="3"/>
        <v>653</v>
      </c>
      <c r="X5" s="54">
        <v>296</v>
      </c>
      <c r="Y5" s="55">
        <v>357</v>
      </c>
    </row>
    <row r="6" spans="1:25" ht="24.75" customHeight="1" thickTop="1">
      <c r="B6" s="173" t="s">
        <v>31</v>
      </c>
      <c r="C6" s="174"/>
      <c r="D6" s="175"/>
      <c r="E6" s="16">
        <f>F6+G6</f>
        <v>58565</v>
      </c>
      <c r="F6" s="40">
        <f>SUM(F7:F8)</f>
        <v>29266</v>
      </c>
      <c r="G6" s="41">
        <f>SUM(G7:G8)</f>
        <v>29299</v>
      </c>
      <c r="J6" s="52">
        <v>1</v>
      </c>
      <c r="K6" s="53">
        <f t="shared" si="0"/>
        <v>435</v>
      </c>
      <c r="L6" s="54">
        <v>222</v>
      </c>
      <c r="M6" s="55">
        <v>213</v>
      </c>
      <c r="N6" s="52">
        <v>26</v>
      </c>
      <c r="O6" s="53">
        <f t="shared" si="1"/>
        <v>731</v>
      </c>
      <c r="P6" s="54">
        <v>389</v>
      </c>
      <c r="Q6" s="55">
        <v>342</v>
      </c>
      <c r="R6" s="52">
        <v>51</v>
      </c>
      <c r="S6" s="53">
        <f t="shared" si="2"/>
        <v>752</v>
      </c>
      <c r="T6" s="54">
        <v>403</v>
      </c>
      <c r="U6" s="55">
        <v>349</v>
      </c>
      <c r="V6" s="52">
        <v>76</v>
      </c>
      <c r="W6" s="53">
        <f t="shared" si="3"/>
        <v>646</v>
      </c>
      <c r="X6" s="54">
        <v>308</v>
      </c>
      <c r="Y6" s="55">
        <v>338</v>
      </c>
    </row>
    <row r="7" spans="1:25" ht="24.75" customHeight="1">
      <c r="B7" s="20"/>
      <c r="C7" s="176" t="s">
        <v>32</v>
      </c>
      <c r="D7" s="135"/>
      <c r="E7" s="14">
        <f>F7+G7</f>
        <v>54962</v>
      </c>
      <c r="F7" s="15">
        <v>27486</v>
      </c>
      <c r="G7" s="35">
        <v>27476</v>
      </c>
      <c r="J7" s="52">
        <v>2</v>
      </c>
      <c r="K7" s="53">
        <f t="shared" si="0"/>
        <v>395</v>
      </c>
      <c r="L7" s="54">
        <v>194</v>
      </c>
      <c r="M7" s="55">
        <v>201</v>
      </c>
      <c r="N7" s="52">
        <v>27</v>
      </c>
      <c r="O7" s="53">
        <f t="shared" si="1"/>
        <v>810</v>
      </c>
      <c r="P7" s="54">
        <v>416</v>
      </c>
      <c r="Q7" s="55">
        <v>394</v>
      </c>
      <c r="R7" s="52">
        <v>52</v>
      </c>
      <c r="S7" s="53">
        <f t="shared" si="2"/>
        <v>918</v>
      </c>
      <c r="T7" s="54">
        <v>467</v>
      </c>
      <c r="U7" s="55">
        <v>451</v>
      </c>
      <c r="V7" s="52">
        <v>77</v>
      </c>
      <c r="W7" s="53">
        <f t="shared" si="3"/>
        <v>571</v>
      </c>
      <c r="X7" s="54">
        <v>239</v>
      </c>
      <c r="Y7" s="55">
        <v>332</v>
      </c>
    </row>
    <row r="8" spans="1:25" ht="24.75" customHeight="1" thickBot="1">
      <c r="B8" s="24"/>
      <c r="C8" s="177" t="s">
        <v>33</v>
      </c>
      <c r="D8" s="178"/>
      <c r="E8" s="25">
        <f>F8+G8</f>
        <v>3603</v>
      </c>
      <c r="F8" s="26">
        <v>1780</v>
      </c>
      <c r="G8" s="36">
        <v>1823</v>
      </c>
      <c r="J8" s="52">
        <v>3</v>
      </c>
      <c r="K8" s="53">
        <f t="shared" si="0"/>
        <v>391</v>
      </c>
      <c r="L8" s="54">
        <v>192</v>
      </c>
      <c r="M8" s="55">
        <v>199</v>
      </c>
      <c r="N8" s="52">
        <v>28</v>
      </c>
      <c r="O8" s="53">
        <f t="shared" si="1"/>
        <v>778</v>
      </c>
      <c r="P8" s="54">
        <v>419</v>
      </c>
      <c r="Q8" s="55">
        <v>359</v>
      </c>
      <c r="R8" s="52">
        <v>53</v>
      </c>
      <c r="S8" s="53">
        <f t="shared" si="2"/>
        <v>787</v>
      </c>
      <c r="T8" s="54">
        <v>414</v>
      </c>
      <c r="U8" s="55">
        <v>373</v>
      </c>
      <c r="V8" s="52">
        <v>78</v>
      </c>
      <c r="W8" s="53">
        <f t="shared" si="3"/>
        <v>482</v>
      </c>
      <c r="X8" s="54">
        <v>199</v>
      </c>
      <c r="Y8" s="55">
        <v>283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407</v>
      </c>
      <c r="L9" s="54">
        <v>213</v>
      </c>
      <c r="M9" s="55">
        <v>194</v>
      </c>
      <c r="N9" s="52">
        <v>29</v>
      </c>
      <c r="O9" s="53">
        <f t="shared" si="1"/>
        <v>676</v>
      </c>
      <c r="P9" s="54">
        <v>364</v>
      </c>
      <c r="Q9" s="55">
        <v>312</v>
      </c>
      <c r="R9" s="52">
        <v>54</v>
      </c>
      <c r="S9" s="53">
        <f t="shared" si="2"/>
        <v>752</v>
      </c>
      <c r="T9" s="54">
        <v>402</v>
      </c>
      <c r="U9" s="55">
        <v>350</v>
      </c>
      <c r="V9" s="52">
        <v>79</v>
      </c>
      <c r="W9" s="53">
        <f t="shared" si="3"/>
        <v>465</v>
      </c>
      <c r="X9" s="54">
        <v>212</v>
      </c>
      <c r="Y9" s="55">
        <v>253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2087</v>
      </c>
      <c r="L10" s="56">
        <f>L11+L12+L13+L14+L15</f>
        <v>1056</v>
      </c>
      <c r="M10" s="57">
        <f>M11+M12+M13+M14+M15</f>
        <v>1031</v>
      </c>
      <c r="N10" s="51" t="s">
        <v>48</v>
      </c>
      <c r="O10" s="56">
        <f t="shared" si="1"/>
        <v>3440</v>
      </c>
      <c r="P10" s="56">
        <f>P11+P12+P13+P14+P15</f>
        <v>1882</v>
      </c>
      <c r="Q10" s="57">
        <f>Q11+Q12+Q13+Q14+Q15</f>
        <v>1558</v>
      </c>
      <c r="R10" s="58" t="s">
        <v>49</v>
      </c>
      <c r="S10" s="56">
        <f t="shared" si="2"/>
        <v>3760</v>
      </c>
      <c r="T10" s="56">
        <f>T11+T12+T13+T14+T15</f>
        <v>1865</v>
      </c>
      <c r="U10" s="57">
        <f>U11+U12+U13+U14+U15</f>
        <v>1895</v>
      </c>
      <c r="V10" s="51" t="s">
        <v>50</v>
      </c>
      <c r="W10" s="56">
        <f t="shared" si="3"/>
        <v>2120</v>
      </c>
      <c r="X10" s="56">
        <f>X11+X12+X13+X14+X15</f>
        <v>848</v>
      </c>
      <c r="Y10" s="57">
        <f>Y11+Y12+Y13+Y14+Y15</f>
        <v>1272</v>
      </c>
    </row>
    <row r="11" spans="1:25" ht="24.75" customHeight="1" thickBot="1">
      <c r="B11" s="159" t="s">
        <v>5</v>
      </c>
      <c r="C11" s="160"/>
      <c r="D11" s="33">
        <f>SUM(E11:G11)</f>
        <v>30235</v>
      </c>
      <c r="E11" s="26">
        <v>27370</v>
      </c>
      <c r="F11" s="26">
        <v>2325</v>
      </c>
      <c r="G11" s="34">
        <v>540</v>
      </c>
      <c r="J11" s="59">
        <v>5</v>
      </c>
      <c r="K11" s="53">
        <f t="shared" si="0"/>
        <v>386</v>
      </c>
      <c r="L11" s="54">
        <v>198</v>
      </c>
      <c r="M11" s="55">
        <v>188</v>
      </c>
      <c r="N11" s="52">
        <v>30</v>
      </c>
      <c r="O11" s="53">
        <f t="shared" si="1"/>
        <v>720</v>
      </c>
      <c r="P11" s="54">
        <v>398</v>
      </c>
      <c r="Q11" s="55">
        <v>322</v>
      </c>
      <c r="R11" s="52">
        <v>55</v>
      </c>
      <c r="S11" s="53">
        <f t="shared" si="2"/>
        <v>749</v>
      </c>
      <c r="T11" s="54">
        <v>358</v>
      </c>
      <c r="U11" s="55">
        <v>391</v>
      </c>
      <c r="V11" s="52">
        <v>80</v>
      </c>
      <c r="W11" s="53">
        <f t="shared" si="3"/>
        <v>475</v>
      </c>
      <c r="X11" s="54">
        <v>208</v>
      </c>
      <c r="Y11" s="55">
        <v>267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409</v>
      </c>
      <c r="L12" s="54">
        <v>201</v>
      </c>
      <c r="M12" s="55">
        <v>208</v>
      </c>
      <c r="N12" s="52">
        <v>31</v>
      </c>
      <c r="O12" s="53">
        <f t="shared" si="1"/>
        <v>644</v>
      </c>
      <c r="P12" s="54">
        <v>360</v>
      </c>
      <c r="Q12" s="55">
        <v>284</v>
      </c>
      <c r="R12" s="52">
        <v>56</v>
      </c>
      <c r="S12" s="53">
        <f t="shared" si="2"/>
        <v>760</v>
      </c>
      <c r="T12" s="54">
        <v>370</v>
      </c>
      <c r="U12" s="55">
        <v>390</v>
      </c>
      <c r="V12" s="52">
        <v>81</v>
      </c>
      <c r="W12" s="53">
        <f t="shared" si="3"/>
        <v>457</v>
      </c>
      <c r="X12" s="54">
        <v>189</v>
      </c>
      <c r="Y12" s="55">
        <v>268</v>
      </c>
    </row>
    <row r="13" spans="1:25" ht="22.5" customHeight="1" thickBot="1">
      <c r="A13" s="3"/>
      <c r="B13" s="76"/>
      <c r="C13" s="165" t="s">
        <v>105</v>
      </c>
      <c r="D13" s="166"/>
      <c r="E13" s="166"/>
      <c r="F13" s="166"/>
      <c r="G13" s="166"/>
      <c r="J13" s="59">
        <v>7</v>
      </c>
      <c r="K13" s="53">
        <f t="shared" si="0"/>
        <v>444</v>
      </c>
      <c r="L13" s="54">
        <v>218</v>
      </c>
      <c r="M13" s="55">
        <v>226</v>
      </c>
      <c r="N13" s="52">
        <v>32</v>
      </c>
      <c r="O13" s="53">
        <f t="shared" si="1"/>
        <v>687</v>
      </c>
      <c r="P13" s="54">
        <v>371</v>
      </c>
      <c r="Q13" s="55">
        <v>316</v>
      </c>
      <c r="R13" s="52">
        <v>57</v>
      </c>
      <c r="S13" s="53">
        <f t="shared" si="2"/>
        <v>785</v>
      </c>
      <c r="T13" s="54">
        <v>390</v>
      </c>
      <c r="U13" s="55">
        <v>395</v>
      </c>
      <c r="V13" s="52">
        <v>82</v>
      </c>
      <c r="W13" s="53">
        <f t="shared" si="3"/>
        <v>424</v>
      </c>
      <c r="X13" s="54">
        <v>160</v>
      </c>
      <c r="Y13" s="55">
        <v>264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106</v>
      </c>
      <c r="H14" s="161" t="s">
        <v>80</v>
      </c>
      <c r="J14" s="59">
        <v>8</v>
      </c>
      <c r="K14" s="53">
        <f t="shared" si="0"/>
        <v>417</v>
      </c>
      <c r="L14" s="54">
        <v>222</v>
      </c>
      <c r="M14" s="55">
        <v>195</v>
      </c>
      <c r="N14" s="52">
        <v>33</v>
      </c>
      <c r="O14" s="53">
        <f t="shared" si="1"/>
        <v>684</v>
      </c>
      <c r="P14" s="54">
        <v>366</v>
      </c>
      <c r="Q14" s="55">
        <v>318</v>
      </c>
      <c r="R14" s="52">
        <v>58</v>
      </c>
      <c r="S14" s="53">
        <f t="shared" si="2"/>
        <v>720</v>
      </c>
      <c r="T14" s="54">
        <v>355</v>
      </c>
      <c r="U14" s="55">
        <v>365</v>
      </c>
      <c r="V14" s="52">
        <v>83</v>
      </c>
      <c r="W14" s="53">
        <f t="shared" si="3"/>
        <v>427</v>
      </c>
      <c r="X14" s="54">
        <v>171</v>
      </c>
      <c r="Y14" s="55">
        <v>256</v>
      </c>
    </row>
    <row r="15" spans="1:25" ht="26.1" customHeight="1" thickBot="1">
      <c r="A15" s="10"/>
      <c r="B15" s="148"/>
      <c r="C15" s="149"/>
      <c r="D15" s="19" t="s">
        <v>107</v>
      </c>
      <c r="E15" s="18" t="s">
        <v>108</v>
      </c>
      <c r="F15" s="17" t="s">
        <v>109</v>
      </c>
      <c r="G15" s="164"/>
      <c r="H15" s="162"/>
      <c r="J15" s="59">
        <v>9</v>
      </c>
      <c r="K15" s="53">
        <f t="shared" si="0"/>
        <v>431</v>
      </c>
      <c r="L15" s="54">
        <v>217</v>
      </c>
      <c r="M15" s="55">
        <v>214</v>
      </c>
      <c r="N15" s="52">
        <v>34</v>
      </c>
      <c r="O15" s="53">
        <f t="shared" si="1"/>
        <v>705</v>
      </c>
      <c r="P15" s="54">
        <v>387</v>
      </c>
      <c r="Q15" s="55">
        <v>318</v>
      </c>
      <c r="R15" s="52">
        <v>59</v>
      </c>
      <c r="S15" s="53">
        <f t="shared" si="2"/>
        <v>746</v>
      </c>
      <c r="T15" s="54">
        <v>392</v>
      </c>
      <c r="U15" s="55">
        <v>354</v>
      </c>
      <c r="V15" s="52">
        <v>84</v>
      </c>
      <c r="W15" s="53">
        <f t="shared" si="3"/>
        <v>337</v>
      </c>
      <c r="X15" s="54">
        <v>120</v>
      </c>
      <c r="Y15" s="55">
        <v>217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18526</v>
      </c>
      <c r="E16" s="28">
        <v>9213</v>
      </c>
      <c r="F16" s="37">
        <v>9313</v>
      </c>
      <c r="G16" s="28">
        <v>9365</v>
      </c>
      <c r="H16" s="104">
        <v>125</v>
      </c>
      <c r="J16" s="51" t="s">
        <v>51</v>
      </c>
      <c r="K16" s="56">
        <f t="shared" si="0"/>
        <v>2140</v>
      </c>
      <c r="L16" s="56">
        <f>L17+L18+L19+L20+L21</f>
        <v>1070</v>
      </c>
      <c r="M16" s="57">
        <f>M17+M18+M19+M20+M21</f>
        <v>1070</v>
      </c>
      <c r="N16" s="51" t="s">
        <v>52</v>
      </c>
      <c r="O16" s="56">
        <f t="shared" si="1"/>
        <v>3546</v>
      </c>
      <c r="P16" s="56">
        <f>P17+P18+P19+P20+P21</f>
        <v>1889</v>
      </c>
      <c r="Q16" s="57">
        <f>Q17+Q18+Q19+Q20+Q21</f>
        <v>1657</v>
      </c>
      <c r="R16" s="51" t="s">
        <v>53</v>
      </c>
      <c r="S16" s="56">
        <f t="shared" si="2"/>
        <v>3669</v>
      </c>
      <c r="T16" s="56">
        <f>T17+T18+T19+T20+T21</f>
        <v>1927</v>
      </c>
      <c r="U16" s="57">
        <f>U17+U18+U19+U20+U21</f>
        <v>1742</v>
      </c>
      <c r="V16" s="51" t="s">
        <v>54</v>
      </c>
      <c r="W16" s="56">
        <f t="shared" si="3"/>
        <v>1318</v>
      </c>
      <c r="X16" s="56">
        <f>X17+X18+X19+X20+X21</f>
        <v>410</v>
      </c>
      <c r="Y16" s="57">
        <f>Y17+Y18+Y19+Y20+Y21</f>
        <v>908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394</v>
      </c>
      <c r="L17" s="54">
        <v>184</v>
      </c>
      <c r="M17" s="55">
        <v>210</v>
      </c>
      <c r="N17" s="52">
        <v>35</v>
      </c>
      <c r="O17" s="53">
        <f t="shared" si="1"/>
        <v>695</v>
      </c>
      <c r="P17" s="54">
        <v>355</v>
      </c>
      <c r="Q17" s="55">
        <v>340</v>
      </c>
      <c r="R17" s="52">
        <v>60</v>
      </c>
      <c r="S17" s="53">
        <f t="shared" si="2"/>
        <v>706</v>
      </c>
      <c r="T17" s="54">
        <v>370</v>
      </c>
      <c r="U17" s="55">
        <v>336</v>
      </c>
      <c r="V17" s="52">
        <v>85</v>
      </c>
      <c r="W17" s="53">
        <f t="shared" si="3"/>
        <v>332</v>
      </c>
      <c r="X17" s="54">
        <v>113</v>
      </c>
      <c r="Y17" s="55">
        <v>219</v>
      </c>
    </row>
    <row r="18" spans="1:25" ht="25.15" customHeight="1">
      <c r="A18" s="10"/>
      <c r="B18" s="142" t="s">
        <v>11</v>
      </c>
      <c r="C18" s="143"/>
      <c r="D18" s="4">
        <f t="shared" si="4"/>
        <v>13411</v>
      </c>
      <c r="E18" s="8">
        <v>6753</v>
      </c>
      <c r="F18" s="38">
        <v>6658</v>
      </c>
      <c r="G18" s="8">
        <v>7002</v>
      </c>
      <c r="H18" s="106">
        <v>151</v>
      </c>
      <c r="J18" s="52">
        <v>11</v>
      </c>
      <c r="K18" s="53">
        <f t="shared" si="0"/>
        <v>408</v>
      </c>
      <c r="L18" s="54">
        <v>209</v>
      </c>
      <c r="M18" s="55">
        <v>199</v>
      </c>
      <c r="N18" s="52">
        <v>36</v>
      </c>
      <c r="O18" s="53">
        <f t="shared" si="1"/>
        <v>707</v>
      </c>
      <c r="P18" s="54">
        <v>380</v>
      </c>
      <c r="Q18" s="55">
        <v>327</v>
      </c>
      <c r="R18" s="52">
        <v>61</v>
      </c>
      <c r="S18" s="53">
        <f t="shared" si="2"/>
        <v>782</v>
      </c>
      <c r="T18" s="54">
        <v>417</v>
      </c>
      <c r="U18" s="55">
        <v>365</v>
      </c>
      <c r="V18" s="52">
        <v>86</v>
      </c>
      <c r="W18" s="53">
        <f t="shared" si="3"/>
        <v>310</v>
      </c>
      <c r="X18" s="54">
        <v>100</v>
      </c>
      <c r="Y18" s="55">
        <v>210</v>
      </c>
    </row>
    <row r="19" spans="1:25" ht="25.15" customHeight="1">
      <c r="A19" s="10"/>
      <c r="B19" s="141" t="s">
        <v>12</v>
      </c>
      <c r="C19" s="135"/>
      <c r="D19" s="4">
        <f t="shared" si="4"/>
        <v>213</v>
      </c>
      <c r="E19" s="8">
        <v>104</v>
      </c>
      <c r="F19" s="38">
        <v>109</v>
      </c>
      <c r="G19" s="8">
        <v>115</v>
      </c>
      <c r="H19" s="105">
        <v>1</v>
      </c>
      <c r="J19" s="52">
        <v>12</v>
      </c>
      <c r="K19" s="53">
        <f t="shared" si="0"/>
        <v>412</v>
      </c>
      <c r="L19" s="54">
        <v>206</v>
      </c>
      <c r="M19" s="55">
        <v>206</v>
      </c>
      <c r="N19" s="52">
        <v>37</v>
      </c>
      <c r="O19" s="53">
        <f t="shared" si="1"/>
        <v>679</v>
      </c>
      <c r="P19" s="54">
        <v>376</v>
      </c>
      <c r="Q19" s="55">
        <v>303</v>
      </c>
      <c r="R19" s="52">
        <v>62</v>
      </c>
      <c r="S19" s="53">
        <f t="shared" si="2"/>
        <v>732</v>
      </c>
      <c r="T19" s="54">
        <v>396</v>
      </c>
      <c r="U19" s="55">
        <v>336</v>
      </c>
      <c r="V19" s="52">
        <v>87</v>
      </c>
      <c r="W19" s="53">
        <f t="shared" si="3"/>
        <v>253</v>
      </c>
      <c r="X19" s="54">
        <v>67</v>
      </c>
      <c r="Y19" s="55">
        <v>186</v>
      </c>
    </row>
    <row r="20" spans="1:25" ht="25.15" customHeight="1">
      <c r="A20" s="10"/>
      <c r="B20" s="141" t="s">
        <v>13</v>
      </c>
      <c r="C20" s="135"/>
      <c r="D20" s="4">
        <f t="shared" si="4"/>
        <v>2038</v>
      </c>
      <c r="E20" s="8">
        <v>1000</v>
      </c>
      <c r="F20" s="38">
        <v>1038</v>
      </c>
      <c r="G20" s="8">
        <v>1085</v>
      </c>
      <c r="H20" s="105">
        <v>15</v>
      </c>
      <c r="J20" s="52">
        <v>13</v>
      </c>
      <c r="K20" s="53">
        <f t="shared" si="0"/>
        <v>446</v>
      </c>
      <c r="L20" s="54">
        <v>226</v>
      </c>
      <c r="M20" s="55">
        <v>220</v>
      </c>
      <c r="N20" s="52">
        <v>38</v>
      </c>
      <c r="O20" s="53">
        <f t="shared" si="1"/>
        <v>732</v>
      </c>
      <c r="P20" s="54">
        <v>399</v>
      </c>
      <c r="Q20" s="55">
        <v>333</v>
      </c>
      <c r="R20" s="52">
        <v>63</v>
      </c>
      <c r="S20" s="53">
        <f t="shared" si="2"/>
        <v>699</v>
      </c>
      <c r="T20" s="54">
        <v>360</v>
      </c>
      <c r="U20" s="55">
        <v>339</v>
      </c>
      <c r="V20" s="52">
        <v>88</v>
      </c>
      <c r="W20" s="53">
        <f t="shared" si="3"/>
        <v>215</v>
      </c>
      <c r="X20" s="54">
        <v>66</v>
      </c>
      <c r="Y20" s="55">
        <v>149</v>
      </c>
    </row>
    <row r="21" spans="1:25" ht="25.15" customHeight="1">
      <c r="A21" s="10"/>
      <c r="B21" s="136" t="s">
        <v>14</v>
      </c>
      <c r="C21" s="135"/>
      <c r="D21" s="4">
        <f t="shared" si="4"/>
        <v>2989</v>
      </c>
      <c r="E21" s="8">
        <v>1473</v>
      </c>
      <c r="F21" s="38">
        <v>1516</v>
      </c>
      <c r="G21" s="8">
        <v>1610</v>
      </c>
      <c r="H21" s="105">
        <v>19</v>
      </c>
      <c r="J21" s="52">
        <v>14</v>
      </c>
      <c r="K21" s="53">
        <f t="shared" si="0"/>
        <v>480</v>
      </c>
      <c r="L21" s="54">
        <v>245</v>
      </c>
      <c r="M21" s="55">
        <v>235</v>
      </c>
      <c r="N21" s="52">
        <v>39</v>
      </c>
      <c r="O21" s="53">
        <f t="shared" si="1"/>
        <v>733</v>
      </c>
      <c r="P21" s="54">
        <v>379</v>
      </c>
      <c r="Q21" s="55">
        <v>354</v>
      </c>
      <c r="R21" s="52">
        <v>64</v>
      </c>
      <c r="S21" s="53">
        <f t="shared" si="2"/>
        <v>750</v>
      </c>
      <c r="T21" s="54">
        <v>384</v>
      </c>
      <c r="U21" s="55">
        <v>366</v>
      </c>
      <c r="V21" s="52">
        <v>89</v>
      </c>
      <c r="W21" s="53">
        <f t="shared" si="3"/>
        <v>208</v>
      </c>
      <c r="X21" s="54">
        <v>64</v>
      </c>
      <c r="Y21" s="55">
        <v>144</v>
      </c>
    </row>
    <row r="22" spans="1:25" ht="25.15" customHeight="1">
      <c r="A22" s="10"/>
      <c r="B22" s="144" t="s">
        <v>15</v>
      </c>
      <c r="C22" s="143"/>
      <c r="D22" s="4">
        <f t="shared" si="4"/>
        <v>1582</v>
      </c>
      <c r="E22" s="8">
        <v>792</v>
      </c>
      <c r="F22" s="38">
        <v>790</v>
      </c>
      <c r="G22" s="8">
        <v>962</v>
      </c>
      <c r="H22" s="105">
        <v>18</v>
      </c>
      <c r="J22" s="51" t="s">
        <v>55</v>
      </c>
      <c r="K22" s="56">
        <f t="shared" si="0"/>
        <v>2640</v>
      </c>
      <c r="L22" s="56">
        <f>L23+L24+L25+L26+L27</f>
        <v>1397</v>
      </c>
      <c r="M22" s="57">
        <f>M23+M24+M25+M26+M27</f>
        <v>1243</v>
      </c>
      <c r="N22" s="51" t="s">
        <v>56</v>
      </c>
      <c r="O22" s="56">
        <f t="shared" si="1"/>
        <v>4196</v>
      </c>
      <c r="P22" s="56">
        <f>P23+P24+P25+P26+P27</f>
        <v>2234</v>
      </c>
      <c r="Q22" s="57">
        <f>Q23+Q24+Q25+Q26+Q27</f>
        <v>1962</v>
      </c>
      <c r="R22" s="51" t="s">
        <v>57</v>
      </c>
      <c r="S22" s="56">
        <f t="shared" si="2"/>
        <v>4346</v>
      </c>
      <c r="T22" s="56">
        <f>T23+T24+T25+T26+T27</f>
        <v>2178</v>
      </c>
      <c r="U22" s="57">
        <f>U23+U24+U25+U26+U27</f>
        <v>2168</v>
      </c>
      <c r="V22" s="51" t="s">
        <v>58</v>
      </c>
      <c r="W22" s="56">
        <f t="shared" si="3"/>
        <v>570</v>
      </c>
      <c r="X22" s="56">
        <f>X23+X24+X25+X26+X27</f>
        <v>131</v>
      </c>
      <c r="Y22" s="57">
        <f>Y23+Y24+Y25+Y26+Y27</f>
        <v>439</v>
      </c>
    </row>
    <row r="23" spans="1:25" ht="25.15" customHeight="1">
      <c r="A23" s="10"/>
      <c r="B23" s="136" t="s">
        <v>16</v>
      </c>
      <c r="C23" s="135"/>
      <c r="D23" s="4">
        <f t="shared" si="4"/>
        <v>1093</v>
      </c>
      <c r="E23" s="8">
        <v>522</v>
      </c>
      <c r="F23" s="38">
        <v>571</v>
      </c>
      <c r="G23" s="8">
        <v>590</v>
      </c>
      <c r="H23" s="105">
        <v>9</v>
      </c>
      <c r="J23" s="52">
        <v>15</v>
      </c>
      <c r="K23" s="53">
        <f t="shared" si="0"/>
        <v>460</v>
      </c>
      <c r="L23" s="54">
        <v>229</v>
      </c>
      <c r="M23" s="55">
        <v>231</v>
      </c>
      <c r="N23" s="52">
        <v>40</v>
      </c>
      <c r="O23" s="53">
        <f t="shared" si="1"/>
        <v>748</v>
      </c>
      <c r="P23" s="54">
        <v>381</v>
      </c>
      <c r="Q23" s="55">
        <v>367</v>
      </c>
      <c r="R23" s="52">
        <v>65</v>
      </c>
      <c r="S23" s="53">
        <f t="shared" si="2"/>
        <v>820</v>
      </c>
      <c r="T23" s="54">
        <v>430</v>
      </c>
      <c r="U23" s="55">
        <v>390</v>
      </c>
      <c r="V23" s="52">
        <v>90</v>
      </c>
      <c r="W23" s="53">
        <f t="shared" si="3"/>
        <v>170</v>
      </c>
      <c r="X23" s="54">
        <v>41</v>
      </c>
      <c r="Y23" s="55">
        <v>129</v>
      </c>
    </row>
    <row r="24" spans="1:25" ht="25.15" customHeight="1">
      <c r="A24" s="10"/>
      <c r="B24" s="145" t="s">
        <v>110</v>
      </c>
      <c r="C24" s="143"/>
      <c r="D24" s="4">
        <f t="shared" si="4"/>
        <v>1121</v>
      </c>
      <c r="E24" s="8">
        <v>589</v>
      </c>
      <c r="F24" s="38">
        <v>532</v>
      </c>
      <c r="G24" s="8">
        <v>528</v>
      </c>
      <c r="H24" s="103">
        <v>10</v>
      </c>
      <c r="J24" s="52">
        <v>16</v>
      </c>
      <c r="K24" s="53">
        <f t="shared" si="0"/>
        <v>494</v>
      </c>
      <c r="L24" s="54">
        <v>257</v>
      </c>
      <c r="M24" s="55">
        <v>237</v>
      </c>
      <c r="N24" s="52">
        <v>41</v>
      </c>
      <c r="O24" s="53">
        <f t="shared" si="1"/>
        <v>777</v>
      </c>
      <c r="P24" s="54">
        <v>418</v>
      </c>
      <c r="Q24" s="55">
        <v>359</v>
      </c>
      <c r="R24" s="52">
        <v>66</v>
      </c>
      <c r="S24" s="53">
        <f t="shared" si="2"/>
        <v>869</v>
      </c>
      <c r="T24" s="54">
        <v>412</v>
      </c>
      <c r="U24" s="55">
        <v>457</v>
      </c>
      <c r="V24" s="52">
        <v>91</v>
      </c>
      <c r="W24" s="53">
        <f t="shared" si="3"/>
        <v>123</v>
      </c>
      <c r="X24" s="54">
        <v>37</v>
      </c>
      <c r="Y24" s="55">
        <v>86</v>
      </c>
    </row>
    <row r="25" spans="1:25" ht="25.15" customHeight="1">
      <c r="A25" s="10"/>
      <c r="B25" s="136" t="s">
        <v>17</v>
      </c>
      <c r="C25" s="135"/>
      <c r="D25" s="4">
        <f t="shared" si="4"/>
        <v>1170</v>
      </c>
      <c r="E25" s="8">
        <v>593</v>
      </c>
      <c r="F25" s="38">
        <v>577</v>
      </c>
      <c r="G25" s="8">
        <v>514</v>
      </c>
      <c r="H25" s="106">
        <v>4</v>
      </c>
      <c r="J25" s="52">
        <v>17</v>
      </c>
      <c r="K25" s="53">
        <f t="shared" si="0"/>
        <v>464</v>
      </c>
      <c r="L25" s="54">
        <v>242</v>
      </c>
      <c r="M25" s="55">
        <v>222</v>
      </c>
      <c r="N25" s="52">
        <v>42</v>
      </c>
      <c r="O25" s="53">
        <f t="shared" si="1"/>
        <v>864</v>
      </c>
      <c r="P25" s="54">
        <v>463</v>
      </c>
      <c r="Q25" s="55">
        <v>401</v>
      </c>
      <c r="R25" s="52">
        <v>67</v>
      </c>
      <c r="S25" s="53">
        <f t="shared" si="2"/>
        <v>821</v>
      </c>
      <c r="T25" s="54">
        <v>423</v>
      </c>
      <c r="U25" s="55">
        <v>398</v>
      </c>
      <c r="V25" s="52">
        <v>92</v>
      </c>
      <c r="W25" s="53">
        <f t="shared" si="3"/>
        <v>101</v>
      </c>
      <c r="X25" s="54">
        <v>26</v>
      </c>
      <c r="Y25" s="55">
        <v>75</v>
      </c>
    </row>
    <row r="26" spans="1:25" ht="25.15" customHeight="1">
      <c r="A26" s="10"/>
      <c r="B26" s="134" t="s">
        <v>110</v>
      </c>
      <c r="C26" s="135"/>
      <c r="D26" s="4">
        <f t="shared" si="4"/>
        <v>2058</v>
      </c>
      <c r="E26" s="8">
        <v>1069</v>
      </c>
      <c r="F26" s="38">
        <v>989</v>
      </c>
      <c r="G26" s="8">
        <v>1123</v>
      </c>
      <c r="H26" s="105">
        <v>9</v>
      </c>
      <c r="J26" s="52">
        <v>18</v>
      </c>
      <c r="K26" s="53">
        <f t="shared" si="0"/>
        <v>559</v>
      </c>
      <c r="L26" s="54">
        <v>299</v>
      </c>
      <c r="M26" s="55">
        <v>260</v>
      </c>
      <c r="N26" s="52">
        <v>43</v>
      </c>
      <c r="O26" s="53">
        <f t="shared" si="1"/>
        <v>864</v>
      </c>
      <c r="P26" s="54">
        <v>470</v>
      </c>
      <c r="Q26" s="55">
        <v>394</v>
      </c>
      <c r="R26" s="52">
        <v>68</v>
      </c>
      <c r="S26" s="53">
        <f t="shared" si="2"/>
        <v>893</v>
      </c>
      <c r="T26" s="54">
        <v>442</v>
      </c>
      <c r="U26" s="55">
        <v>451</v>
      </c>
      <c r="V26" s="52">
        <v>93</v>
      </c>
      <c r="W26" s="53">
        <f t="shared" si="3"/>
        <v>91</v>
      </c>
      <c r="X26" s="54">
        <v>14</v>
      </c>
      <c r="Y26" s="55">
        <v>77</v>
      </c>
    </row>
    <row r="27" spans="1:25" ht="25.15" customHeight="1">
      <c r="A27" s="10"/>
      <c r="B27" s="134" t="s">
        <v>111</v>
      </c>
      <c r="C27" s="135"/>
      <c r="D27" s="4">
        <f t="shared" si="4"/>
        <v>1400</v>
      </c>
      <c r="E27" s="8">
        <v>720</v>
      </c>
      <c r="F27" s="38">
        <v>680</v>
      </c>
      <c r="G27" s="8">
        <v>671</v>
      </c>
      <c r="H27" s="106">
        <v>8</v>
      </c>
      <c r="J27" s="52">
        <v>19</v>
      </c>
      <c r="K27" s="53">
        <f t="shared" si="0"/>
        <v>663</v>
      </c>
      <c r="L27" s="54">
        <v>370</v>
      </c>
      <c r="M27" s="55">
        <v>293</v>
      </c>
      <c r="N27" s="52">
        <v>44</v>
      </c>
      <c r="O27" s="53">
        <f t="shared" si="1"/>
        <v>943</v>
      </c>
      <c r="P27" s="54">
        <v>502</v>
      </c>
      <c r="Q27" s="55">
        <v>441</v>
      </c>
      <c r="R27" s="52">
        <v>69</v>
      </c>
      <c r="S27" s="53">
        <f t="shared" si="2"/>
        <v>943</v>
      </c>
      <c r="T27" s="54">
        <v>471</v>
      </c>
      <c r="U27" s="55">
        <v>472</v>
      </c>
      <c r="V27" s="52">
        <v>94</v>
      </c>
      <c r="W27" s="53">
        <f t="shared" si="3"/>
        <v>85</v>
      </c>
      <c r="X27" s="54">
        <v>13</v>
      </c>
      <c r="Y27" s="55">
        <v>72</v>
      </c>
    </row>
    <row r="28" spans="1:25" ht="25.15" customHeight="1">
      <c r="A28" s="10"/>
      <c r="B28" s="136" t="s">
        <v>18</v>
      </c>
      <c r="C28" s="135"/>
      <c r="D28" s="4">
        <f t="shared" si="4"/>
        <v>3690</v>
      </c>
      <c r="E28" s="8">
        <v>1865</v>
      </c>
      <c r="F28" s="38">
        <v>1825</v>
      </c>
      <c r="G28" s="8">
        <v>1837</v>
      </c>
      <c r="H28" s="105">
        <v>43</v>
      </c>
      <c r="J28" s="51" t="s">
        <v>59</v>
      </c>
      <c r="K28" s="56">
        <f t="shared" si="0"/>
        <v>3864</v>
      </c>
      <c r="L28" s="56">
        <f>L29+L30+L31+L32+L33</f>
        <v>1969</v>
      </c>
      <c r="M28" s="57">
        <f>M29+M30+M31+M32+M33</f>
        <v>1895</v>
      </c>
      <c r="N28" s="51" t="s">
        <v>60</v>
      </c>
      <c r="O28" s="56">
        <f t="shared" si="1"/>
        <v>4674</v>
      </c>
      <c r="P28" s="56">
        <f>P29+P30+P31+P32+P33</f>
        <v>2449</v>
      </c>
      <c r="Q28" s="57">
        <f>Q29+Q30+Q31+Q32+Q33</f>
        <v>2225</v>
      </c>
      <c r="R28" s="51" t="s">
        <v>61</v>
      </c>
      <c r="S28" s="56">
        <f t="shared" si="2"/>
        <v>3295</v>
      </c>
      <c r="T28" s="56">
        <f>T29+T30+T31+T32+T33</f>
        <v>1557</v>
      </c>
      <c r="U28" s="57">
        <f>U29+U30+U31+U32+U33</f>
        <v>1738</v>
      </c>
      <c r="V28" s="51" t="s">
        <v>62</v>
      </c>
      <c r="W28" s="56">
        <f t="shared" si="3"/>
        <v>167</v>
      </c>
      <c r="X28" s="56">
        <f>X29+X30+X31+X32+X33</f>
        <v>27</v>
      </c>
      <c r="Y28" s="57">
        <f>Y29+Y30+Y31+Y32+Y33</f>
        <v>140</v>
      </c>
    </row>
    <row r="29" spans="1:25" ht="25.15" customHeight="1">
      <c r="A29" s="10"/>
      <c r="B29" s="134" t="s">
        <v>112</v>
      </c>
      <c r="C29" s="135"/>
      <c r="D29" s="4">
        <f t="shared" si="4"/>
        <v>2637</v>
      </c>
      <c r="E29" s="8">
        <v>1302</v>
      </c>
      <c r="F29" s="38">
        <v>1335</v>
      </c>
      <c r="G29" s="8">
        <v>1372</v>
      </c>
      <c r="H29" s="106">
        <v>43</v>
      </c>
      <c r="J29" s="52">
        <v>20</v>
      </c>
      <c r="K29" s="53">
        <f t="shared" si="0"/>
        <v>706</v>
      </c>
      <c r="L29" s="54">
        <v>365</v>
      </c>
      <c r="M29" s="55">
        <v>341</v>
      </c>
      <c r="N29" s="52">
        <v>45</v>
      </c>
      <c r="O29" s="53">
        <f t="shared" si="1"/>
        <v>965</v>
      </c>
      <c r="P29" s="54">
        <v>500</v>
      </c>
      <c r="Q29" s="55">
        <v>465</v>
      </c>
      <c r="R29" s="52">
        <v>70</v>
      </c>
      <c r="S29" s="53">
        <f t="shared" si="2"/>
        <v>780</v>
      </c>
      <c r="T29" s="54">
        <v>374</v>
      </c>
      <c r="U29" s="55">
        <v>406</v>
      </c>
      <c r="V29" s="52">
        <v>95</v>
      </c>
      <c r="W29" s="53">
        <f t="shared" si="3"/>
        <v>50</v>
      </c>
      <c r="X29" s="60">
        <v>7</v>
      </c>
      <c r="Y29" s="61">
        <v>43</v>
      </c>
    </row>
    <row r="30" spans="1:25" ht="25.15" customHeight="1">
      <c r="A30" s="10"/>
      <c r="B30" s="136" t="s">
        <v>19</v>
      </c>
      <c r="C30" s="135"/>
      <c r="D30" s="4">
        <f t="shared" si="4"/>
        <v>1558</v>
      </c>
      <c r="E30" s="8">
        <v>770</v>
      </c>
      <c r="F30" s="38">
        <v>788</v>
      </c>
      <c r="G30" s="8">
        <v>787</v>
      </c>
      <c r="H30" s="105">
        <v>20</v>
      </c>
      <c r="J30" s="52">
        <v>21</v>
      </c>
      <c r="K30" s="53">
        <f t="shared" si="0"/>
        <v>727</v>
      </c>
      <c r="L30" s="54">
        <v>364</v>
      </c>
      <c r="M30" s="55">
        <v>363</v>
      </c>
      <c r="N30" s="52">
        <v>46</v>
      </c>
      <c r="O30" s="53">
        <f t="shared" si="1"/>
        <v>902</v>
      </c>
      <c r="P30" s="54">
        <v>469</v>
      </c>
      <c r="Q30" s="55">
        <v>433</v>
      </c>
      <c r="R30" s="52">
        <v>71</v>
      </c>
      <c r="S30" s="53">
        <f t="shared" si="2"/>
        <v>526</v>
      </c>
      <c r="T30" s="54">
        <v>258</v>
      </c>
      <c r="U30" s="55">
        <v>268</v>
      </c>
      <c r="V30" s="52">
        <v>96</v>
      </c>
      <c r="W30" s="53">
        <f t="shared" si="3"/>
        <v>40</v>
      </c>
      <c r="X30" s="60">
        <v>9</v>
      </c>
      <c r="Y30" s="61">
        <v>31</v>
      </c>
    </row>
    <row r="31" spans="1:25" ht="25.15" customHeight="1">
      <c r="A31" s="10"/>
      <c r="B31" s="134" t="s">
        <v>110</v>
      </c>
      <c r="C31" s="135"/>
      <c r="D31" s="4">
        <f t="shared" si="4"/>
        <v>1099</v>
      </c>
      <c r="E31" s="8">
        <v>544</v>
      </c>
      <c r="F31" s="38">
        <v>555</v>
      </c>
      <c r="G31" s="8">
        <v>540</v>
      </c>
      <c r="H31" s="106">
        <v>12</v>
      </c>
      <c r="J31" s="52">
        <v>22</v>
      </c>
      <c r="K31" s="53">
        <f t="shared" si="0"/>
        <v>814</v>
      </c>
      <c r="L31" s="54">
        <v>410</v>
      </c>
      <c r="M31" s="55">
        <v>404</v>
      </c>
      <c r="N31" s="52">
        <v>47</v>
      </c>
      <c r="O31" s="53">
        <f t="shared" si="1"/>
        <v>917</v>
      </c>
      <c r="P31" s="54">
        <v>486</v>
      </c>
      <c r="Q31" s="55">
        <v>431</v>
      </c>
      <c r="R31" s="52">
        <v>72</v>
      </c>
      <c r="S31" s="53">
        <f t="shared" si="2"/>
        <v>594</v>
      </c>
      <c r="T31" s="54">
        <v>282</v>
      </c>
      <c r="U31" s="55">
        <v>312</v>
      </c>
      <c r="V31" s="52">
        <v>97</v>
      </c>
      <c r="W31" s="53">
        <f t="shared" si="3"/>
        <v>29</v>
      </c>
      <c r="X31" s="60">
        <v>1</v>
      </c>
      <c r="Y31" s="61">
        <v>28</v>
      </c>
    </row>
    <row r="32" spans="1:25" ht="25.15" customHeight="1">
      <c r="A32" s="10"/>
      <c r="B32" s="134" t="s">
        <v>111</v>
      </c>
      <c r="C32" s="135"/>
      <c r="D32" s="4">
        <f t="shared" si="4"/>
        <v>1812</v>
      </c>
      <c r="E32" s="8">
        <v>913</v>
      </c>
      <c r="F32" s="38">
        <v>899</v>
      </c>
      <c r="G32" s="8">
        <v>855</v>
      </c>
      <c r="H32" s="105">
        <v>15</v>
      </c>
      <c r="J32" s="52">
        <v>23</v>
      </c>
      <c r="K32" s="53">
        <f t="shared" si="0"/>
        <v>797</v>
      </c>
      <c r="L32" s="54">
        <v>397</v>
      </c>
      <c r="M32" s="55">
        <v>400</v>
      </c>
      <c r="N32" s="52">
        <v>48</v>
      </c>
      <c r="O32" s="53">
        <f t="shared" si="1"/>
        <v>954</v>
      </c>
      <c r="P32" s="54">
        <v>492</v>
      </c>
      <c r="Q32" s="55">
        <v>462</v>
      </c>
      <c r="R32" s="52">
        <v>73</v>
      </c>
      <c r="S32" s="53">
        <f t="shared" si="2"/>
        <v>715</v>
      </c>
      <c r="T32" s="54">
        <v>328</v>
      </c>
      <c r="U32" s="55">
        <v>387</v>
      </c>
      <c r="V32" s="52">
        <v>98</v>
      </c>
      <c r="W32" s="53">
        <f t="shared" si="3"/>
        <v>29</v>
      </c>
      <c r="X32" s="60">
        <v>7</v>
      </c>
      <c r="Y32" s="61">
        <v>22</v>
      </c>
    </row>
    <row r="33" spans="1:25" ht="25.15" customHeight="1" thickBot="1">
      <c r="A33" s="10"/>
      <c r="B33" s="134" t="s">
        <v>113</v>
      </c>
      <c r="C33" s="135"/>
      <c r="D33" s="4">
        <f t="shared" si="4"/>
        <v>1724</v>
      </c>
      <c r="E33" s="8">
        <v>845</v>
      </c>
      <c r="F33" s="38">
        <v>879</v>
      </c>
      <c r="G33" s="8">
        <v>1061</v>
      </c>
      <c r="H33" s="105">
        <v>30</v>
      </c>
      <c r="J33" s="62">
        <v>24</v>
      </c>
      <c r="K33" s="63">
        <f t="shared" si="0"/>
        <v>820</v>
      </c>
      <c r="L33" s="64">
        <v>433</v>
      </c>
      <c r="M33" s="65">
        <v>387</v>
      </c>
      <c r="N33" s="62">
        <v>49</v>
      </c>
      <c r="O33" s="63">
        <f t="shared" si="1"/>
        <v>936</v>
      </c>
      <c r="P33" s="64">
        <v>502</v>
      </c>
      <c r="Q33" s="65">
        <v>434</v>
      </c>
      <c r="R33" s="62">
        <v>74</v>
      </c>
      <c r="S33" s="63">
        <f t="shared" si="2"/>
        <v>680</v>
      </c>
      <c r="T33" s="64">
        <v>315</v>
      </c>
      <c r="U33" s="65">
        <v>365</v>
      </c>
      <c r="V33" s="52">
        <v>99</v>
      </c>
      <c r="W33" s="53">
        <f t="shared" si="3"/>
        <v>19</v>
      </c>
      <c r="X33" s="66">
        <v>3</v>
      </c>
      <c r="Y33" s="67">
        <v>16</v>
      </c>
    </row>
    <row r="34" spans="1:25" ht="25.15" customHeight="1">
      <c r="A34" s="10"/>
      <c r="B34" s="136" t="s">
        <v>20</v>
      </c>
      <c r="C34" s="135"/>
      <c r="D34" s="4">
        <f t="shared" si="4"/>
        <v>373</v>
      </c>
      <c r="E34" s="8">
        <v>176</v>
      </c>
      <c r="F34" s="38">
        <v>197</v>
      </c>
      <c r="G34" s="8">
        <v>184</v>
      </c>
      <c r="H34" s="105">
        <v>8</v>
      </c>
      <c r="V34" s="68" t="s">
        <v>63</v>
      </c>
      <c r="W34" s="56">
        <f t="shared" si="3"/>
        <v>34</v>
      </c>
      <c r="X34" s="60">
        <v>5</v>
      </c>
      <c r="Y34" s="61">
        <v>29</v>
      </c>
    </row>
    <row r="35" spans="1:25" ht="25.15" customHeight="1" thickBot="1">
      <c r="A35" s="3"/>
      <c r="B35" s="137" t="s">
        <v>21</v>
      </c>
      <c r="C35" s="138"/>
      <c r="D35" s="5">
        <f t="shared" si="4"/>
        <v>62</v>
      </c>
      <c r="E35" s="8">
        <v>18</v>
      </c>
      <c r="F35" s="38">
        <v>44</v>
      </c>
      <c r="G35" s="8">
        <v>29</v>
      </c>
      <c r="H35" s="107">
        <v>0</v>
      </c>
      <c r="V35" s="122" t="s">
        <v>64</v>
      </c>
      <c r="W35" s="124">
        <f t="shared" si="3"/>
        <v>58565</v>
      </c>
      <c r="X35" s="124">
        <f>L4+L10+L16+L22+L28+L34+P4+P10+P16+P22+P28+P34+T4+T10+T16+T22+T28+T34+X4+X10+X16+X22+X28+X34</f>
        <v>29266</v>
      </c>
      <c r="Y35" s="126">
        <f>M4+M10+M16+M22+M28+M34+Q4+Q10+Q16+Q22+Q28+Q34+U4+U10+U16+U22+U28+U34+Y4+Y10+Y16+Y22+Y28+Y34</f>
        <v>29299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58565</v>
      </c>
      <c r="E36" s="6">
        <f>SUM(E16:E35)</f>
        <v>29266</v>
      </c>
      <c r="F36" s="39">
        <f>SUM(F16:F35)</f>
        <v>29299</v>
      </c>
      <c r="G36" s="6">
        <f>SUM(G16:G35)</f>
        <v>30235</v>
      </c>
      <c r="H36" s="108">
        <f>SUM(H16:H35)</f>
        <v>540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14667</v>
      </c>
      <c r="P37" s="71">
        <f>$T$22+$T$28+$X$4+$X$10+$X$16+$X$22+$X$28+$X$34</f>
        <v>6410</v>
      </c>
      <c r="Q37" s="71">
        <f>$U$22+$U$28+$Y$4+$Y$10+$Y$16+$Y$22+$Y$28+$Y$34</f>
        <v>8257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2"/>
      <c r="C40" s="112"/>
      <c r="D40" s="112"/>
      <c r="E40" s="112"/>
      <c r="F40" s="112"/>
      <c r="G40" s="112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平成29年8月1日現在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平成29年8月1日現在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23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114</v>
      </c>
      <c r="E43" s="18" t="s">
        <v>115</v>
      </c>
      <c r="F43" s="17" t="s">
        <v>116</v>
      </c>
      <c r="G43" s="153"/>
      <c r="J43" s="48" t="s">
        <v>43</v>
      </c>
      <c r="K43" s="49">
        <f t="shared" ref="K43:K72" si="5">L43+M43</f>
        <v>1933</v>
      </c>
      <c r="L43" s="49">
        <f>L44+L45+L46+L47+L48</f>
        <v>974</v>
      </c>
      <c r="M43" s="50">
        <f>M44+M45+M46+M47+M48</f>
        <v>959</v>
      </c>
      <c r="N43" s="51" t="s">
        <v>44</v>
      </c>
      <c r="O43" s="49">
        <f t="shared" ref="O43:O70" si="6">P43+Q43</f>
        <v>3161</v>
      </c>
      <c r="P43" s="49">
        <f>P44+P45+P46+P47+P48</f>
        <v>1636</v>
      </c>
      <c r="Q43" s="50">
        <f>Q44+Q45+Q46+Q47+Q48</f>
        <v>1525</v>
      </c>
      <c r="R43" s="51" t="s">
        <v>45</v>
      </c>
      <c r="S43" s="49">
        <f t="shared" ref="S43:S72" si="7">T43+U43</f>
        <v>3835</v>
      </c>
      <c r="T43" s="49">
        <f>T44+T45+T46+T47+T48</f>
        <v>2015</v>
      </c>
      <c r="U43" s="50">
        <f>U44+U45+U46+U47+U48</f>
        <v>1820</v>
      </c>
      <c r="V43" s="51" t="s">
        <v>46</v>
      </c>
      <c r="W43" s="49">
        <f t="shared" ref="W43:W74" si="8">X43+Y43</f>
        <v>2799</v>
      </c>
      <c r="X43" s="49">
        <f>X44+X45+X46+X47+X48</f>
        <v>1244</v>
      </c>
      <c r="Y43" s="50">
        <f>Y44+Y45+Y46+Y47+Y48</f>
        <v>1555</v>
      </c>
    </row>
    <row r="44" spans="1:25" ht="26.1" customHeight="1" thickTop="1">
      <c r="B44" s="154" t="s">
        <v>9</v>
      </c>
      <c r="C44" s="155"/>
      <c r="D44" s="27">
        <f t="shared" ref="D44:D63" si="9">E44+F44</f>
        <v>17458</v>
      </c>
      <c r="E44" s="85">
        <v>8643</v>
      </c>
      <c r="F44" s="86">
        <v>8815</v>
      </c>
      <c r="G44" s="87">
        <v>8734</v>
      </c>
      <c r="J44" s="52">
        <v>0</v>
      </c>
      <c r="K44" s="53">
        <f t="shared" si="5"/>
        <v>378</v>
      </c>
      <c r="L44" s="91">
        <v>188</v>
      </c>
      <c r="M44" s="92">
        <v>190</v>
      </c>
      <c r="N44" s="52">
        <v>25</v>
      </c>
      <c r="O44" s="53">
        <f t="shared" si="6"/>
        <v>661</v>
      </c>
      <c r="P44" s="91">
        <v>332</v>
      </c>
      <c r="Q44" s="92">
        <v>329</v>
      </c>
      <c r="R44" s="52">
        <v>50</v>
      </c>
      <c r="S44" s="53">
        <f t="shared" si="7"/>
        <v>791</v>
      </c>
      <c r="T44" s="91">
        <v>392</v>
      </c>
      <c r="U44" s="92">
        <v>399</v>
      </c>
      <c r="V44" s="52">
        <v>75</v>
      </c>
      <c r="W44" s="53">
        <f t="shared" si="8"/>
        <v>650</v>
      </c>
      <c r="X44" s="91">
        <v>296</v>
      </c>
      <c r="Y44" s="92">
        <v>354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405</v>
      </c>
      <c r="L45" s="91">
        <v>214</v>
      </c>
      <c r="M45" s="92">
        <v>191</v>
      </c>
      <c r="N45" s="52">
        <v>26</v>
      </c>
      <c r="O45" s="53">
        <f t="shared" si="6"/>
        <v>600</v>
      </c>
      <c r="P45" s="91">
        <v>317</v>
      </c>
      <c r="Q45" s="92">
        <v>283</v>
      </c>
      <c r="R45" s="52">
        <v>51</v>
      </c>
      <c r="S45" s="53">
        <f t="shared" si="7"/>
        <v>703</v>
      </c>
      <c r="T45" s="91">
        <v>381</v>
      </c>
      <c r="U45" s="92">
        <v>322</v>
      </c>
      <c r="V45" s="52">
        <v>76</v>
      </c>
      <c r="W45" s="53">
        <f t="shared" si="8"/>
        <v>642</v>
      </c>
      <c r="X45" s="91">
        <v>305</v>
      </c>
      <c r="Y45" s="92">
        <v>337</v>
      </c>
    </row>
    <row r="46" spans="1:25" ht="26.1" customHeight="1">
      <c r="B46" s="142" t="s">
        <v>11</v>
      </c>
      <c r="C46" s="143"/>
      <c r="D46" s="4">
        <f t="shared" si="9"/>
        <v>12634</v>
      </c>
      <c r="E46" s="88">
        <v>6393</v>
      </c>
      <c r="F46" s="89">
        <v>6241</v>
      </c>
      <c r="G46" s="90">
        <v>6490</v>
      </c>
      <c r="J46" s="52">
        <v>2</v>
      </c>
      <c r="K46" s="53">
        <f t="shared" si="5"/>
        <v>381</v>
      </c>
      <c r="L46" s="91">
        <v>184</v>
      </c>
      <c r="M46" s="92">
        <v>197</v>
      </c>
      <c r="N46" s="52">
        <v>27</v>
      </c>
      <c r="O46" s="53">
        <f t="shared" si="6"/>
        <v>659</v>
      </c>
      <c r="P46" s="91">
        <v>329</v>
      </c>
      <c r="Q46" s="92">
        <v>330</v>
      </c>
      <c r="R46" s="52">
        <v>52</v>
      </c>
      <c r="S46" s="53">
        <f t="shared" si="7"/>
        <v>872</v>
      </c>
      <c r="T46" s="91">
        <v>453</v>
      </c>
      <c r="U46" s="92">
        <v>419</v>
      </c>
      <c r="V46" s="52">
        <v>77</v>
      </c>
      <c r="W46" s="53">
        <f t="shared" si="8"/>
        <v>566</v>
      </c>
      <c r="X46" s="91">
        <v>235</v>
      </c>
      <c r="Y46" s="92">
        <v>331</v>
      </c>
    </row>
    <row r="47" spans="1:25" ht="26.1" customHeight="1">
      <c r="B47" s="141" t="s">
        <v>12</v>
      </c>
      <c r="C47" s="135"/>
      <c r="D47" s="4">
        <f t="shared" si="9"/>
        <v>211</v>
      </c>
      <c r="E47" s="88">
        <v>104</v>
      </c>
      <c r="F47" s="89">
        <v>107</v>
      </c>
      <c r="G47" s="90">
        <v>115</v>
      </c>
      <c r="J47" s="52">
        <v>3</v>
      </c>
      <c r="K47" s="53">
        <f t="shared" si="5"/>
        <v>375</v>
      </c>
      <c r="L47" s="91">
        <v>182</v>
      </c>
      <c r="M47" s="92">
        <v>193</v>
      </c>
      <c r="N47" s="52">
        <v>28</v>
      </c>
      <c r="O47" s="53">
        <f t="shared" si="6"/>
        <v>665</v>
      </c>
      <c r="P47" s="91">
        <v>351</v>
      </c>
      <c r="Q47" s="92">
        <v>314</v>
      </c>
      <c r="R47" s="52">
        <v>53</v>
      </c>
      <c r="S47" s="53">
        <f t="shared" si="7"/>
        <v>755</v>
      </c>
      <c r="T47" s="91">
        <v>402</v>
      </c>
      <c r="U47" s="92">
        <v>353</v>
      </c>
      <c r="V47" s="52">
        <v>78</v>
      </c>
      <c r="W47" s="53">
        <f t="shared" si="8"/>
        <v>480</v>
      </c>
      <c r="X47" s="91">
        <v>198</v>
      </c>
      <c r="Y47" s="92">
        <v>282</v>
      </c>
    </row>
    <row r="48" spans="1:25" ht="26.1" customHeight="1">
      <c r="B48" s="141" t="s">
        <v>13</v>
      </c>
      <c r="C48" s="135"/>
      <c r="D48" s="4">
        <f t="shared" si="9"/>
        <v>1956</v>
      </c>
      <c r="E48" s="88">
        <v>961</v>
      </c>
      <c r="F48" s="89">
        <v>995</v>
      </c>
      <c r="G48" s="90">
        <v>1027</v>
      </c>
      <c r="J48" s="52">
        <v>4</v>
      </c>
      <c r="K48" s="53">
        <f t="shared" si="5"/>
        <v>394</v>
      </c>
      <c r="L48" s="91">
        <v>206</v>
      </c>
      <c r="M48" s="92">
        <v>188</v>
      </c>
      <c r="N48" s="52">
        <v>29</v>
      </c>
      <c r="O48" s="53">
        <f t="shared" si="6"/>
        <v>576</v>
      </c>
      <c r="P48" s="91">
        <v>307</v>
      </c>
      <c r="Q48" s="92">
        <v>269</v>
      </c>
      <c r="R48" s="52">
        <v>54</v>
      </c>
      <c r="S48" s="53">
        <f t="shared" si="7"/>
        <v>714</v>
      </c>
      <c r="T48" s="91">
        <v>387</v>
      </c>
      <c r="U48" s="92">
        <v>327</v>
      </c>
      <c r="V48" s="52">
        <v>79</v>
      </c>
      <c r="W48" s="53">
        <f t="shared" si="8"/>
        <v>461</v>
      </c>
      <c r="X48" s="91">
        <v>210</v>
      </c>
      <c r="Y48" s="92">
        <v>251</v>
      </c>
    </row>
    <row r="49" spans="2:25" ht="26.1" customHeight="1">
      <c r="B49" s="136" t="s">
        <v>14</v>
      </c>
      <c r="C49" s="135"/>
      <c r="D49" s="4">
        <f t="shared" si="9"/>
        <v>2835</v>
      </c>
      <c r="E49" s="88">
        <v>1383</v>
      </c>
      <c r="F49" s="89">
        <v>1452</v>
      </c>
      <c r="G49" s="90">
        <v>1482</v>
      </c>
      <c r="J49" s="48" t="s">
        <v>47</v>
      </c>
      <c r="K49" s="56">
        <f t="shared" si="5"/>
        <v>2016</v>
      </c>
      <c r="L49" s="56">
        <f>L50+L51+L52+L53+L54</f>
        <v>1020</v>
      </c>
      <c r="M49" s="57">
        <f>M50+M51+M52+M53+M54</f>
        <v>996</v>
      </c>
      <c r="N49" s="51" t="s">
        <v>48</v>
      </c>
      <c r="O49" s="56">
        <f t="shared" si="6"/>
        <v>3148</v>
      </c>
      <c r="P49" s="56">
        <f>P50+P51+P52+P53+P54</f>
        <v>1736</v>
      </c>
      <c r="Q49" s="57">
        <f>Q50+Q51+Q52+Q53+Q54</f>
        <v>1412</v>
      </c>
      <c r="R49" s="58" t="s">
        <v>49</v>
      </c>
      <c r="S49" s="56">
        <f t="shared" si="7"/>
        <v>3608</v>
      </c>
      <c r="T49" s="56">
        <f>T50+T51+T52+T53+T54</f>
        <v>1810</v>
      </c>
      <c r="U49" s="57">
        <f>U50+U51+U52+U53+U54</f>
        <v>1798</v>
      </c>
      <c r="V49" s="51" t="s">
        <v>50</v>
      </c>
      <c r="W49" s="56">
        <f t="shared" si="8"/>
        <v>2106</v>
      </c>
      <c r="X49" s="56">
        <f>X50+X51+X52+X53+X54</f>
        <v>842</v>
      </c>
      <c r="Y49" s="57">
        <f>Y50+Y51+Y52+Y53+Y54</f>
        <v>1264</v>
      </c>
    </row>
    <row r="50" spans="2:25" ht="26.1" customHeight="1">
      <c r="B50" s="144" t="s">
        <v>15</v>
      </c>
      <c r="C50" s="143"/>
      <c r="D50" s="4">
        <f t="shared" si="9"/>
        <v>1339</v>
      </c>
      <c r="E50" s="88">
        <v>668</v>
      </c>
      <c r="F50" s="89">
        <v>671</v>
      </c>
      <c r="G50" s="90">
        <v>765</v>
      </c>
      <c r="J50" s="59">
        <v>5</v>
      </c>
      <c r="K50" s="53">
        <f t="shared" si="5"/>
        <v>368</v>
      </c>
      <c r="L50" s="91">
        <v>190</v>
      </c>
      <c r="M50" s="92">
        <v>178</v>
      </c>
      <c r="N50" s="52">
        <v>30</v>
      </c>
      <c r="O50" s="53">
        <f t="shared" si="6"/>
        <v>643</v>
      </c>
      <c r="P50" s="91">
        <v>347</v>
      </c>
      <c r="Q50" s="92">
        <v>296</v>
      </c>
      <c r="R50" s="52">
        <v>55</v>
      </c>
      <c r="S50" s="53">
        <f t="shared" si="7"/>
        <v>714</v>
      </c>
      <c r="T50" s="91">
        <v>347</v>
      </c>
      <c r="U50" s="92">
        <v>367</v>
      </c>
      <c r="V50" s="52">
        <v>80</v>
      </c>
      <c r="W50" s="53">
        <f t="shared" si="8"/>
        <v>473</v>
      </c>
      <c r="X50" s="91">
        <v>207</v>
      </c>
      <c r="Y50" s="92">
        <v>266</v>
      </c>
    </row>
    <row r="51" spans="2:25" ht="26.1" customHeight="1">
      <c r="B51" s="136" t="s">
        <v>16</v>
      </c>
      <c r="C51" s="135"/>
      <c r="D51" s="4">
        <f t="shared" si="9"/>
        <v>1074</v>
      </c>
      <c r="E51" s="88">
        <v>512</v>
      </c>
      <c r="F51" s="89">
        <v>562</v>
      </c>
      <c r="G51" s="90">
        <v>581</v>
      </c>
      <c r="J51" s="59">
        <v>6</v>
      </c>
      <c r="K51" s="53">
        <f t="shared" si="5"/>
        <v>396</v>
      </c>
      <c r="L51" s="91">
        <v>195</v>
      </c>
      <c r="M51" s="92">
        <v>201</v>
      </c>
      <c r="N51" s="52">
        <v>31</v>
      </c>
      <c r="O51" s="53">
        <f t="shared" si="6"/>
        <v>579</v>
      </c>
      <c r="P51" s="91">
        <v>328</v>
      </c>
      <c r="Q51" s="92">
        <v>251</v>
      </c>
      <c r="R51" s="52">
        <v>56</v>
      </c>
      <c r="S51" s="53">
        <f t="shared" si="7"/>
        <v>721</v>
      </c>
      <c r="T51" s="91">
        <v>355</v>
      </c>
      <c r="U51" s="92">
        <v>366</v>
      </c>
      <c r="V51" s="52">
        <v>81</v>
      </c>
      <c r="W51" s="53">
        <f t="shared" si="8"/>
        <v>452</v>
      </c>
      <c r="X51" s="91">
        <v>186</v>
      </c>
      <c r="Y51" s="92">
        <v>266</v>
      </c>
    </row>
    <row r="52" spans="2:25" ht="26.1" customHeight="1">
      <c r="B52" s="145" t="s">
        <v>117</v>
      </c>
      <c r="C52" s="143"/>
      <c r="D52" s="4">
        <f t="shared" si="9"/>
        <v>1076</v>
      </c>
      <c r="E52" s="88">
        <v>561</v>
      </c>
      <c r="F52" s="89">
        <v>515</v>
      </c>
      <c r="G52" s="90">
        <v>501</v>
      </c>
      <c r="J52" s="59">
        <v>7</v>
      </c>
      <c r="K52" s="53">
        <f t="shared" si="5"/>
        <v>430</v>
      </c>
      <c r="L52" s="91">
        <v>210</v>
      </c>
      <c r="M52" s="92">
        <v>220</v>
      </c>
      <c r="N52" s="52">
        <v>32</v>
      </c>
      <c r="O52" s="53">
        <f t="shared" si="6"/>
        <v>631</v>
      </c>
      <c r="P52" s="91">
        <v>345</v>
      </c>
      <c r="Q52" s="92">
        <v>286</v>
      </c>
      <c r="R52" s="52">
        <v>57</v>
      </c>
      <c r="S52" s="53">
        <f t="shared" si="7"/>
        <v>756</v>
      </c>
      <c r="T52" s="91">
        <v>380</v>
      </c>
      <c r="U52" s="92">
        <v>376</v>
      </c>
      <c r="V52" s="52">
        <v>82</v>
      </c>
      <c r="W52" s="53">
        <f t="shared" si="8"/>
        <v>420</v>
      </c>
      <c r="X52" s="91">
        <v>159</v>
      </c>
      <c r="Y52" s="92">
        <v>261</v>
      </c>
    </row>
    <row r="53" spans="2:25" ht="26.1" customHeight="1">
      <c r="B53" s="136" t="s">
        <v>17</v>
      </c>
      <c r="C53" s="135"/>
      <c r="D53" s="4">
        <f t="shared" si="9"/>
        <v>1130</v>
      </c>
      <c r="E53" s="88">
        <v>567</v>
      </c>
      <c r="F53" s="89">
        <v>563</v>
      </c>
      <c r="G53" s="90">
        <v>488</v>
      </c>
      <c r="J53" s="59">
        <v>8</v>
      </c>
      <c r="K53" s="53">
        <f t="shared" si="5"/>
        <v>405</v>
      </c>
      <c r="L53" s="91">
        <v>215</v>
      </c>
      <c r="M53" s="92">
        <v>190</v>
      </c>
      <c r="N53" s="52">
        <v>33</v>
      </c>
      <c r="O53" s="53">
        <f t="shared" si="6"/>
        <v>637</v>
      </c>
      <c r="P53" s="91">
        <v>350</v>
      </c>
      <c r="Q53" s="92">
        <v>287</v>
      </c>
      <c r="R53" s="52">
        <v>58</v>
      </c>
      <c r="S53" s="53">
        <f t="shared" si="7"/>
        <v>694</v>
      </c>
      <c r="T53" s="91">
        <v>344</v>
      </c>
      <c r="U53" s="92">
        <v>350</v>
      </c>
      <c r="V53" s="52">
        <v>83</v>
      </c>
      <c r="W53" s="53">
        <f t="shared" si="8"/>
        <v>424</v>
      </c>
      <c r="X53" s="91">
        <v>170</v>
      </c>
      <c r="Y53" s="92">
        <v>254</v>
      </c>
    </row>
    <row r="54" spans="2:25" ht="26.1" customHeight="1">
      <c r="B54" s="134" t="s">
        <v>117</v>
      </c>
      <c r="C54" s="135"/>
      <c r="D54" s="4">
        <f t="shared" si="9"/>
        <v>2008</v>
      </c>
      <c r="E54" s="88">
        <v>1040</v>
      </c>
      <c r="F54" s="89">
        <v>968</v>
      </c>
      <c r="G54" s="90">
        <v>1097</v>
      </c>
      <c r="J54" s="59">
        <v>9</v>
      </c>
      <c r="K54" s="53">
        <f t="shared" si="5"/>
        <v>417</v>
      </c>
      <c r="L54" s="91">
        <v>210</v>
      </c>
      <c r="M54" s="92">
        <v>207</v>
      </c>
      <c r="N54" s="52">
        <v>34</v>
      </c>
      <c r="O54" s="53">
        <f t="shared" si="6"/>
        <v>658</v>
      </c>
      <c r="P54" s="91">
        <v>366</v>
      </c>
      <c r="Q54" s="92">
        <v>292</v>
      </c>
      <c r="R54" s="52">
        <v>59</v>
      </c>
      <c r="S54" s="53">
        <f t="shared" si="7"/>
        <v>723</v>
      </c>
      <c r="T54" s="91">
        <v>384</v>
      </c>
      <c r="U54" s="92">
        <v>339</v>
      </c>
      <c r="V54" s="52">
        <v>84</v>
      </c>
      <c r="W54" s="53">
        <f t="shared" si="8"/>
        <v>337</v>
      </c>
      <c r="X54" s="91">
        <v>120</v>
      </c>
      <c r="Y54" s="92">
        <v>217</v>
      </c>
    </row>
    <row r="55" spans="2:25" ht="26.1" customHeight="1">
      <c r="B55" s="134" t="s">
        <v>118</v>
      </c>
      <c r="C55" s="135"/>
      <c r="D55" s="4">
        <f t="shared" si="9"/>
        <v>1366</v>
      </c>
      <c r="E55" s="88">
        <v>703</v>
      </c>
      <c r="F55" s="89">
        <v>663</v>
      </c>
      <c r="G55" s="90">
        <v>656</v>
      </c>
      <c r="J55" s="51" t="s">
        <v>51</v>
      </c>
      <c r="K55" s="56">
        <f t="shared" si="5"/>
        <v>2087</v>
      </c>
      <c r="L55" s="56">
        <f>L56+L57+L58+L59+L60</f>
        <v>1043</v>
      </c>
      <c r="M55" s="57">
        <f>M56+M57+M58+M59+M60</f>
        <v>1044</v>
      </c>
      <c r="N55" s="51" t="s">
        <v>52</v>
      </c>
      <c r="O55" s="56">
        <f t="shared" si="6"/>
        <v>3261</v>
      </c>
      <c r="P55" s="56">
        <f>P56+P57+P58+P59+P60</f>
        <v>1750</v>
      </c>
      <c r="Q55" s="57">
        <f>Q56+Q57+Q58+Q59+Q60</f>
        <v>1511</v>
      </c>
      <c r="R55" s="51" t="s">
        <v>53</v>
      </c>
      <c r="S55" s="56">
        <f t="shared" si="7"/>
        <v>3560</v>
      </c>
      <c r="T55" s="56">
        <f>T56+T57+T58+T59+T60</f>
        <v>1888</v>
      </c>
      <c r="U55" s="57">
        <f>U56+U57+U58+U59+U60</f>
        <v>1672</v>
      </c>
      <c r="V55" s="51" t="s">
        <v>54</v>
      </c>
      <c r="W55" s="56">
        <f t="shared" si="8"/>
        <v>1310</v>
      </c>
      <c r="X55" s="56">
        <f>X56+X57+X58+X59+X60</f>
        <v>407</v>
      </c>
      <c r="Y55" s="57">
        <f>Y56+Y57+Y58+Y59+Y60</f>
        <v>903</v>
      </c>
    </row>
    <row r="56" spans="2:25" ht="26.1" customHeight="1">
      <c r="B56" s="136" t="s">
        <v>18</v>
      </c>
      <c r="C56" s="135"/>
      <c r="D56" s="4">
        <f t="shared" si="9"/>
        <v>3338</v>
      </c>
      <c r="E56" s="88">
        <v>1691</v>
      </c>
      <c r="F56" s="89">
        <v>1647</v>
      </c>
      <c r="G56" s="90">
        <v>1566</v>
      </c>
      <c r="J56" s="52">
        <v>10</v>
      </c>
      <c r="K56" s="53">
        <f t="shared" si="5"/>
        <v>387</v>
      </c>
      <c r="L56" s="91">
        <v>181</v>
      </c>
      <c r="M56" s="92">
        <v>206</v>
      </c>
      <c r="N56" s="52">
        <v>35</v>
      </c>
      <c r="O56" s="53">
        <f t="shared" si="6"/>
        <v>634</v>
      </c>
      <c r="P56" s="91">
        <v>324</v>
      </c>
      <c r="Q56" s="92">
        <v>310</v>
      </c>
      <c r="R56" s="52">
        <v>60</v>
      </c>
      <c r="S56" s="53">
        <f t="shared" si="7"/>
        <v>686</v>
      </c>
      <c r="T56" s="91">
        <v>363</v>
      </c>
      <c r="U56" s="92">
        <v>323</v>
      </c>
      <c r="V56" s="52">
        <v>85</v>
      </c>
      <c r="W56" s="53">
        <f t="shared" si="8"/>
        <v>331</v>
      </c>
      <c r="X56" s="91">
        <v>113</v>
      </c>
      <c r="Y56" s="92">
        <v>218</v>
      </c>
    </row>
    <row r="57" spans="2:25" ht="26.1" customHeight="1">
      <c r="B57" s="134" t="s">
        <v>119</v>
      </c>
      <c r="C57" s="135"/>
      <c r="D57" s="4">
        <f t="shared" si="9"/>
        <v>2430</v>
      </c>
      <c r="E57" s="88">
        <v>1209</v>
      </c>
      <c r="F57" s="89">
        <v>1221</v>
      </c>
      <c r="G57" s="90">
        <v>1247</v>
      </c>
      <c r="J57" s="52">
        <v>11</v>
      </c>
      <c r="K57" s="53">
        <f t="shared" si="5"/>
        <v>394</v>
      </c>
      <c r="L57" s="91">
        <v>203</v>
      </c>
      <c r="M57" s="92">
        <v>191</v>
      </c>
      <c r="N57" s="52">
        <v>36</v>
      </c>
      <c r="O57" s="53">
        <f t="shared" si="6"/>
        <v>649</v>
      </c>
      <c r="P57" s="91">
        <v>353</v>
      </c>
      <c r="Q57" s="92">
        <v>296</v>
      </c>
      <c r="R57" s="52">
        <v>61</v>
      </c>
      <c r="S57" s="53">
        <f t="shared" si="7"/>
        <v>756</v>
      </c>
      <c r="T57" s="91">
        <v>408</v>
      </c>
      <c r="U57" s="92">
        <v>348</v>
      </c>
      <c r="V57" s="52">
        <v>86</v>
      </c>
      <c r="W57" s="53">
        <f t="shared" si="8"/>
        <v>309</v>
      </c>
      <c r="X57" s="91">
        <v>100</v>
      </c>
      <c r="Y57" s="92">
        <v>209</v>
      </c>
    </row>
    <row r="58" spans="2:25" ht="26.1" customHeight="1">
      <c r="B58" s="136" t="s">
        <v>19</v>
      </c>
      <c r="C58" s="135"/>
      <c r="D58" s="4">
        <f t="shared" si="9"/>
        <v>1440</v>
      </c>
      <c r="E58" s="88">
        <v>722</v>
      </c>
      <c r="F58" s="89">
        <v>718</v>
      </c>
      <c r="G58" s="90">
        <v>709</v>
      </c>
      <c r="J58" s="52">
        <v>12</v>
      </c>
      <c r="K58" s="53">
        <f t="shared" si="5"/>
        <v>399</v>
      </c>
      <c r="L58" s="91">
        <v>195</v>
      </c>
      <c r="M58" s="92">
        <v>204</v>
      </c>
      <c r="N58" s="52">
        <v>37</v>
      </c>
      <c r="O58" s="53">
        <f t="shared" si="6"/>
        <v>621</v>
      </c>
      <c r="P58" s="91">
        <v>343</v>
      </c>
      <c r="Q58" s="92">
        <v>278</v>
      </c>
      <c r="R58" s="52">
        <v>62</v>
      </c>
      <c r="S58" s="53">
        <f t="shared" si="7"/>
        <v>703</v>
      </c>
      <c r="T58" s="91">
        <v>385</v>
      </c>
      <c r="U58" s="92">
        <v>318</v>
      </c>
      <c r="V58" s="52">
        <v>87</v>
      </c>
      <c r="W58" s="53">
        <f t="shared" si="8"/>
        <v>250</v>
      </c>
      <c r="X58" s="91">
        <v>66</v>
      </c>
      <c r="Y58" s="92">
        <v>184</v>
      </c>
    </row>
    <row r="59" spans="2:25" ht="26.1" customHeight="1">
      <c r="B59" s="134" t="s">
        <v>117</v>
      </c>
      <c r="C59" s="135"/>
      <c r="D59" s="4">
        <f t="shared" si="9"/>
        <v>1029</v>
      </c>
      <c r="E59" s="88">
        <v>520</v>
      </c>
      <c r="F59" s="89">
        <v>509</v>
      </c>
      <c r="G59" s="90">
        <v>498</v>
      </c>
      <c r="J59" s="52">
        <v>13</v>
      </c>
      <c r="K59" s="53">
        <f t="shared" si="5"/>
        <v>440</v>
      </c>
      <c r="L59" s="91">
        <v>225</v>
      </c>
      <c r="M59" s="92">
        <v>215</v>
      </c>
      <c r="N59" s="52">
        <v>38</v>
      </c>
      <c r="O59" s="53">
        <f t="shared" si="6"/>
        <v>674</v>
      </c>
      <c r="P59" s="91">
        <v>373</v>
      </c>
      <c r="Q59" s="92">
        <v>301</v>
      </c>
      <c r="R59" s="52">
        <v>63</v>
      </c>
      <c r="S59" s="53">
        <f t="shared" si="7"/>
        <v>683</v>
      </c>
      <c r="T59" s="91">
        <v>355</v>
      </c>
      <c r="U59" s="92">
        <v>328</v>
      </c>
      <c r="V59" s="52">
        <v>88</v>
      </c>
      <c r="W59" s="53">
        <f t="shared" si="8"/>
        <v>212</v>
      </c>
      <c r="X59" s="91">
        <v>64</v>
      </c>
      <c r="Y59" s="92">
        <v>148</v>
      </c>
    </row>
    <row r="60" spans="2:25" ht="26.1" customHeight="1">
      <c r="B60" s="134" t="s">
        <v>118</v>
      </c>
      <c r="C60" s="135"/>
      <c r="D60" s="4">
        <f t="shared" si="9"/>
        <v>1741</v>
      </c>
      <c r="E60" s="88">
        <v>884</v>
      </c>
      <c r="F60" s="89">
        <v>857</v>
      </c>
      <c r="G60" s="90">
        <v>810</v>
      </c>
      <c r="J60" s="52">
        <v>14</v>
      </c>
      <c r="K60" s="53">
        <f t="shared" si="5"/>
        <v>467</v>
      </c>
      <c r="L60" s="91">
        <v>239</v>
      </c>
      <c r="M60" s="92">
        <v>228</v>
      </c>
      <c r="N60" s="52">
        <v>39</v>
      </c>
      <c r="O60" s="53">
        <f t="shared" si="6"/>
        <v>683</v>
      </c>
      <c r="P60" s="91">
        <v>357</v>
      </c>
      <c r="Q60" s="92">
        <v>326</v>
      </c>
      <c r="R60" s="52">
        <v>64</v>
      </c>
      <c r="S60" s="53">
        <f t="shared" si="7"/>
        <v>732</v>
      </c>
      <c r="T60" s="91">
        <v>377</v>
      </c>
      <c r="U60" s="92">
        <v>355</v>
      </c>
      <c r="V60" s="52">
        <v>89</v>
      </c>
      <c r="W60" s="53">
        <f t="shared" si="8"/>
        <v>208</v>
      </c>
      <c r="X60" s="91">
        <v>64</v>
      </c>
      <c r="Y60" s="92">
        <v>144</v>
      </c>
    </row>
    <row r="61" spans="2:25" ht="26.1" customHeight="1">
      <c r="B61" s="134" t="s">
        <v>120</v>
      </c>
      <c r="C61" s="135"/>
      <c r="D61" s="4">
        <f t="shared" si="9"/>
        <v>1497</v>
      </c>
      <c r="E61" s="88">
        <v>736</v>
      </c>
      <c r="F61" s="89">
        <v>761</v>
      </c>
      <c r="G61" s="90">
        <v>951</v>
      </c>
      <c r="J61" s="51" t="s">
        <v>55</v>
      </c>
      <c r="K61" s="56">
        <f t="shared" si="5"/>
        <v>2399</v>
      </c>
      <c r="L61" s="56">
        <f>L62+L63+L64+L65+L66</f>
        <v>1256</v>
      </c>
      <c r="M61" s="57">
        <f>M62+M63+M64+M65+M66</f>
        <v>1143</v>
      </c>
      <c r="N61" s="51" t="s">
        <v>56</v>
      </c>
      <c r="O61" s="56">
        <f t="shared" si="6"/>
        <v>4000</v>
      </c>
      <c r="P61" s="56">
        <f>P62+P63+P64+P65+P66</f>
        <v>2144</v>
      </c>
      <c r="Q61" s="57">
        <f>Q62+Q63+Q64+Q65+Q66</f>
        <v>1856</v>
      </c>
      <c r="R61" s="51" t="s">
        <v>57</v>
      </c>
      <c r="S61" s="56">
        <f t="shared" si="7"/>
        <v>4282</v>
      </c>
      <c r="T61" s="56">
        <f>T62+T63+T64+T65+T66</f>
        <v>2155</v>
      </c>
      <c r="U61" s="57">
        <f>U62+U63+U64+U65+U66</f>
        <v>2127</v>
      </c>
      <c r="V61" s="51" t="s">
        <v>58</v>
      </c>
      <c r="W61" s="56">
        <f t="shared" si="8"/>
        <v>564</v>
      </c>
      <c r="X61" s="56">
        <f>X62+X63+X64+X65+X66</f>
        <v>128</v>
      </c>
      <c r="Y61" s="57">
        <f>Y62+Y63+Y64+Y65+Y66</f>
        <v>436</v>
      </c>
    </row>
    <row r="62" spans="2:25" ht="26.1" customHeight="1">
      <c r="B62" s="136" t="s">
        <v>20</v>
      </c>
      <c r="C62" s="135"/>
      <c r="D62" s="4">
        <f t="shared" si="9"/>
        <v>332</v>
      </c>
      <c r="E62" s="88">
        <v>166</v>
      </c>
      <c r="F62" s="89">
        <v>166</v>
      </c>
      <c r="G62" s="90">
        <v>162</v>
      </c>
      <c r="J62" s="52">
        <v>15</v>
      </c>
      <c r="K62" s="53">
        <f t="shared" si="5"/>
        <v>451</v>
      </c>
      <c r="L62" s="91">
        <v>222</v>
      </c>
      <c r="M62" s="92">
        <v>229</v>
      </c>
      <c r="N62" s="52">
        <v>40</v>
      </c>
      <c r="O62" s="53">
        <f t="shared" si="6"/>
        <v>708</v>
      </c>
      <c r="P62" s="91">
        <v>363</v>
      </c>
      <c r="Q62" s="92">
        <v>345</v>
      </c>
      <c r="R62" s="52">
        <v>65</v>
      </c>
      <c r="S62" s="53">
        <f t="shared" si="7"/>
        <v>809</v>
      </c>
      <c r="T62" s="91">
        <v>427</v>
      </c>
      <c r="U62" s="92">
        <v>382</v>
      </c>
      <c r="V62" s="52">
        <v>90</v>
      </c>
      <c r="W62" s="53">
        <f t="shared" si="8"/>
        <v>168</v>
      </c>
      <c r="X62" s="91">
        <v>41</v>
      </c>
      <c r="Y62" s="92">
        <v>127</v>
      </c>
    </row>
    <row r="63" spans="2:25" ht="26.1" customHeight="1" thickBot="1">
      <c r="B63" s="137" t="s">
        <v>21</v>
      </c>
      <c r="C63" s="138"/>
      <c r="D63" s="5">
        <f t="shared" si="9"/>
        <v>59</v>
      </c>
      <c r="E63" s="88">
        <v>18</v>
      </c>
      <c r="F63" s="89">
        <v>41</v>
      </c>
      <c r="G63" s="90">
        <v>26</v>
      </c>
      <c r="J63" s="52">
        <v>16</v>
      </c>
      <c r="K63" s="53">
        <f t="shared" si="5"/>
        <v>480</v>
      </c>
      <c r="L63" s="91">
        <v>248</v>
      </c>
      <c r="M63" s="92">
        <v>232</v>
      </c>
      <c r="N63" s="52">
        <v>41</v>
      </c>
      <c r="O63" s="53">
        <f t="shared" si="6"/>
        <v>738</v>
      </c>
      <c r="P63" s="91">
        <v>399</v>
      </c>
      <c r="Q63" s="92">
        <v>339</v>
      </c>
      <c r="R63" s="52">
        <v>66</v>
      </c>
      <c r="S63" s="53">
        <f t="shared" si="7"/>
        <v>856</v>
      </c>
      <c r="T63" s="91">
        <v>410</v>
      </c>
      <c r="U63" s="92">
        <v>446</v>
      </c>
      <c r="V63" s="52">
        <v>91</v>
      </c>
      <c r="W63" s="53">
        <f t="shared" si="8"/>
        <v>121</v>
      </c>
      <c r="X63" s="91">
        <v>35</v>
      </c>
      <c r="Y63" s="92">
        <v>86</v>
      </c>
    </row>
    <row r="64" spans="2:25" ht="26.1" customHeight="1" thickTop="1" thickBot="1">
      <c r="B64" s="139" t="s">
        <v>22</v>
      </c>
      <c r="C64" s="140"/>
      <c r="D64" s="6">
        <f>SUM(D44:D63)</f>
        <v>54962</v>
      </c>
      <c r="E64" s="6">
        <f>SUM(E44:E63)</f>
        <v>27486</v>
      </c>
      <c r="F64" s="39">
        <f>SUM(F44:F63)</f>
        <v>27476</v>
      </c>
      <c r="G64" s="7">
        <f>SUM(G44:G63)</f>
        <v>27910</v>
      </c>
      <c r="J64" s="52">
        <v>17</v>
      </c>
      <c r="K64" s="53">
        <f t="shared" si="5"/>
        <v>440</v>
      </c>
      <c r="L64" s="91">
        <v>225</v>
      </c>
      <c r="M64" s="92">
        <v>215</v>
      </c>
      <c r="N64" s="52">
        <v>42</v>
      </c>
      <c r="O64" s="53">
        <f t="shared" si="6"/>
        <v>827</v>
      </c>
      <c r="P64" s="91">
        <v>444</v>
      </c>
      <c r="Q64" s="92">
        <v>383</v>
      </c>
      <c r="R64" s="52">
        <v>67</v>
      </c>
      <c r="S64" s="53">
        <f t="shared" si="7"/>
        <v>808</v>
      </c>
      <c r="T64" s="91">
        <v>418</v>
      </c>
      <c r="U64" s="92">
        <v>390</v>
      </c>
      <c r="V64" s="52">
        <v>92</v>
      </c>
      <c r="W64" s="53">
        <f t="shared" si="8"/>
        <v>101</v>
      </c>
      <c r="X64" s="91">
        <v>26</v>
      </c>
      <c r="Y64" s="92">
        <v>75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511</v>
      </c>
      <c r="L65" s="91">
        <v>273</v>
      </c>
      <c r="M65" s="92">
        <v>238</v>
      </c>
      <c r="N65" s="52">
        <v>43</v>
      </c>
      <c r="O65" s="53">
        <f t="shared" si="6"/>
        <v>813</v>
      </c>
      <c r="P65" s="91">
        <v>447</v>
      </c>
      <c r="Q65" s="92">
        <v>366</v>
      </c>
      <c r="R65" s="52">
        <v>68</v>
      </c>
      <c r="S65" s="53">
        <f t="shared" si="7"/>
        <v>878</v>
      </c>
      <c r="T65" s="91">
        <v>434</v>
      </c>
      <c r="U65" s="92">
        <v>444</v>
      </c>
      <c r="V65" s="52">
        <v>93</v>
      </c>
      <c r="W65" s="53">
        <f t="shared" si="8"/>
        <v>90</v>
      </c>
      <c r="X65" s="91">
        <v>14</v>
      </c>
      <c r="Y65" s="92">
        <v>76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517</v>
      </c>
      <c r="L66" s="91">
        <v>288</v>
      </c>
      <c r="M66" s="92">
        <v>229</v>
      </c>
      <c r="N66" s="52">
        <v>44</v>
      </c>
      <c r="O66" s="53">
        <f t="shared" si="6"/>
        <v>914</v>
      </c>
      <c r="P66" s="91">
        <v>491</v>
      </c>
      <c r="Q66" s="92">
        <v>423</v>
      </c>
      <c r="R66" s="52">
        <v>69</v>
      </c>
      <c r="S66" s="53">
        <f t="shared" si="7"/>
        <v>931</v>
      </c>
      <c r="T66" s="91">
        <v>466</v>
      </c>
      <c r="U66" s="92">
        <v>465</v>
      </c>
      <c r="V66" s="52">
        <v>94</v>
      </c>
      <c r="W66" s="53">
        <f t="shared" si="8"/>
        <v>84</v>
      </c>
      <c r="X66" s="91">
        <v>12</v>
      </c>
      <c r="Y66" s="92">
        <v>72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3032</v>
      </c>
      <c r="L67" s="56">
        <f>L68+L69+L70+L71+L72</f>
        <v>1533</v>
      </c>
      <c r="M67" s="57">
        <f>M68+M69+M70+M71+M72</f>
        <v>1499</v>
      </c>
      <c r="N67" s="51" t="s">
        <v>60</v>
      </c>
      <c r="O67" s="56">
        <f t="shared" si="6"/>
        <v>4403</v>
      </c>
      <c r="P67" s="56">
        <f>P68+P69+P70+P71+P72</f>
        <v>2331</v>
      </c>
      <c r="Q67" s="57">
        <f>Q68+Q69+Q70+Q71+Q72</f>
        <v>2072</v>
      </c>
      <c r="R67" s="51" t="s">
        <v>61</v>
      </c>
      <c r="S67" s="56">
        <f t="shared" si="7"/>
        <v>3258</v>
      </c>
      <c r="T67" s="56">
        <f>T68+T69+T70+T71+T72</f>
        <v>1543</v>
      </c>
      <c r="U67" s="57">
        <f>U68+U69+U70+U71+U72</f>
        <v>1715</v>
      </c>
      <c r="V67" s="51" t="s">
        <v>62</v>
      </c>
      <c r="W67" s="56">
        <f t="shared" si="8"/>
        <v>166</v>
      </c>
      <c r="X67" s="56">
        <f>X68+X69+X70+X71+X72</f>
        <v>26</v>
      </c>
      <c r="Y67" s="57">
        <f>Y68+Y69+Y70+Y71+Y72</f>
        <v>140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570</v>
      </c>
      <c r="L68" s="91">
        <v>286</v>
      </c>
      <c r="M68" s="92">
        <v>284</v>
      </c>
      <c r="N68" s="52">
        <v>45</v>
      </c>
      <c r="O68" s="53">
        <f t="shared" si="6"/>
        <v>921</v>
      </c>
      <c r="P68" s="91">
        <v>482</v>
      </c>
      <c r="Q68" s="92">
        <v>439</v>
      </c>
      <c r="R68" s="52">
        <v>70</v>
      </c>
      <c r="S68" s="53">
        <f t="shared" si="7"/>
        <v>768</v>
      </c>
      <c r="T68" s="91">
        <v>370</v>
      </c>
      <c r="U68" s="92">
        <v>398</v>
      </c>
      <c r="V68" s="52">
        <v>95</v>
      </c>
      <c r="W68" s="53">
        <f t="shared" si="8"/>
        <v>50</v>
      </c>
      <c r="X68" s="91">
        <v>7</v>
      </c>
      <c r="Y68" s="92">
        <v>43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571</v>
      </c>
      <c r="L69" s="91">
        <v>286</v>
      </c>
      <c r="M69" s="92">
        <v>285</v>
      </c>
      <c r="N69" s="52">
        <v>46</v>
      </c>
      <c r="O69" s="53">
        <f t="shared" si="6"/>
        <v>842</v>
      </c>
      <c r="P69" s="91">
        <v>440</v>
      </c>
      <c r="Q69" s="92">
        <v>402</v>
      </c>
      <c r="R69" s="52">
        <v>71</v>
      </c>
      <c r="S69" s="53">
        <f t="shared" si="7"/>
        <v>519</v>
      </c>
      <c r="T69" s="91">
        <v>255</v>
      </c>
      <c r="U69" s="92">
        <v>264</v>
      </c>
      <c r="V69" s="52">
        <v>96</v>
      </c>
      <c r="W69" s="53">
        <f t="shared" si="8"/>
        <v>39</v>
      </c>
      <c r="X69" s="91">
        <v>8</v>
      </c>
      <c r="Y69" s="92">
        <v>31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631</v>
      </c>
      <c r="L70" s="91">
        <v>317</v>
      </c>
      <c r="M70" s="92">
        <v>314</v>
      </c>
      <c r="N70" s="52">
        <v>47</v>
      </c>
      <c r="O70" s="53">
        <f t="shared" si="6"/>
        <v>864</v>
      </c>
      <c r="P70" s="91">
        <v>464</v>
      </c>
      <c r="Q70" s="92">
        <v>400</v>
      </c>
      <c r="R70" s="52">
        <v>72</v>
      </c>
      <c r="S70" s="53">
        <f t="shared" si="7"/>
        <v>591</v>
      </c>
      <c r="T70" s="91">
        <v>282</v>
      </c>
      <c r="U70" s="92">
        <v>309</v>
      </c>
      <c r="V70" s="52">
        <v>97</v>
      </c>
      <c r="W70" s="53">
        <f t="shared" si="8"/>
        <v>29</v>
      </c>
      <c r="X70" s="91">
        <v>1</v>
      </c>
      <c r="Y70" s="92">
        <v>28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626</v>
      </c>
      <c r="L71" s="91">
        <v>317</v>
      </c>
      <c r="M71" s="92">
        <v>309</v>
      </c>
      <c r="N71" s="52">
        <v>48</v>
      </c>
      <c r="O71" s="53">
        <f>P71+Q71</f>
        <v>899</v>
      </c>
      <c r="P71" s="91">
        <v>467</v>
      </c>
      <c r="Q71" s="92">
        <v>432</v>
      </c>
      <c r="R71" s="52">
        <v>73</v>
      </c>
      <c r="S71" s="53">
        <f t="shared" si="7"/>
        <v>706</v>
      </c>
      <c r="T71" s="91">
        <v>322</v>
      </c>
      <c r="U71" s="92">
        <v>384</v>
      </c>
      <c r="V71" s="52">
        <v>98</v>
      </c>
      <c r="W71" s="53">
        <f t="shared" si="8"/>
        <v>29</v>
      </c>
      <c r="X71" s="91">
        <v>7</v>
      </c>
      <c r="Y71" s="92">
        <v>22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634</v>
      </c>
      <c r="L72" s="95">
        <v>327</v>
      </c>
      <c r="M72" s="96">
        <v>307</v>
      </c>
      <c r="N72" s="62">
        <v>49</v>
      </c>
      <c r="O72" s="63">
        <f>P72+Q72</f>
        <v>877</v>
      </c>
      <c r="P72" s="95">
        <v>478</v>
      </c>
      <c r="Q72" s="96">
        <v>399</v>
      </c>
      <c r="R72" s="62">
        <v>74</v>
      </c>
      <c r="S72" s="63">
        <f t="shared" si="7"/>
        <v>674</v>
      </c>
      <c r="T72" s="95">
        <v>314</v>
      </c>
      <c r="U72" s="96">
        <v>360</v>
      </c>
      <c r="V72" s="52">
        <v>99</v>
      </c>
      <c r="W72" s="53">
        <f t="shared" si="8"/>
        <v>19</v>
      </c>
      <c r="X72" s="93">
        <v>3</v>
      </c>
      <c r="Y72" s="94">
        <v>16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34</v>
      </c>
      <c r="X73" s="91">
        <v>5</v>
      </c>
      <c r="Y73" s="92">
        <v>29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54962</v>
      </c>
      <c r="X74" s="124">
        <f>L43+L49+L55+L61+L67+L73+P43+P49+P55+P61+P67+P73+T43+T49+T55+T61+T67+T73+X43+X49+X55+X61+X67+X73</f>
        <v>27486</v>
      </c>
      <c r="Y74" s="126">
        <f>M43+M49+M55+M61+M67+M73+Q43+Q49+Q55+Q61+Q67+Q73+U43+U49+U55+U61+U67+U73+Y43+Y49+Y55+Y61+Y67+Y73</f>
        <v>27476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14519</v>
      </c>
      <c r="P76" s="71">
        <f>T61+T67+X43+X55+X49+X61+X67+X73</f>
        <v>6350</v>
      </c>
      <c r="Q76" s="71">
        <f>U61+U67+Y43+Y49+Y55+Y61+Y67+Y73</f>
        <v>8169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2"/>
      <c r="C79" s="112"/>
      <c r="D79" s="112"/>
      <c r="E79" s="112"/>
      <c r="F79" s="112"/>
      <c r="G79" s="112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平成29年8月1日現在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平成29年8月1日現在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23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114</v>
      </c>
      <c r="E82" s="18" t="s">
        <v>115</v>
      </c>
      <c r="F82" s="17" t="s">
        <v>116</v>
      </c>
      <c r="G82" s="153"/>
      <c r="J82" s="48" t="s">
        <v>43</v>
      </c>
      <c r="K82" s="49">
        <f t="shared" ref="K82:K111" si="10">L82+M82</f>
        <v>95</v>
      </c>
      <c r="L82" s="49">
        <f>L83+L84+L85+L86+L87</f>
        <v>46</v>
      </c>
      <c r="M82" s="50">
        <f>M83+M84+M85+M86+M87</f>
        <v>49</v>
      </c>
      <c r="N82" s="51" t="s">
        <v>44</v>
      </c>
      <c r="O82" s="49">
        <f t="shared" ref="O82:O109" si="11">P82+Q82</f>
        <v>646</v>
      </c>
      <c r="P82" s="49">
        <f>P83+P84+P85+P86+P87</f>
        <v>367</v>
      </c>
      <c r="Q82" s="50">
        <f>Q83+Q84+Q85+Q86+Q87</f>
        <v>279</v>
      </c>
      <c r="R82" s="51" t="s">
        <v>45</v>
      </c>
      <c r="S82" s="49">
        <f t="shared" ref="S82:S111" si="12">T82+U82</f>
        <v>212</v>
      </c>
      <c r="T82" s="49">
        <f>T83+T84+T85+T86+T87</f>
        <v>80</v>
      </c>
      <c r="U82" s="50">
        <f>U83+U84+U85+U86+U87</f>
        <v>132</v>
      </c>
      <c r="V82" s="51" t="s">
        <v>46</v>
      </c>
      <c r="W82" s="49">
        <f t="shared" ref="W82:W113" si="13">X82+Y82</f>
        <v>18</v>
      </c>
      <c r="X82" s="49">
        <f>X83+X84+X85+X86+X87</f>
        <v>10</v>
      </c>
      <c r="Y82" s="50">
        <f>Y83+Y84+Y85+Y86+Y87</f>
        <v>8</v>
      </c>
    </row>
    <row r="83" spans="2:25" ht="26.1" customHeight="1" thickTop="1">
      <c r="B83" s="154" t="s">
        <v>9</v>
      </c>
      <c r="C83" s="155"/>
      <c r="D83" s="27">
        <f t="shared" ref="D83:D102" si="14">E83+F83</f>
        <v>1068</v>
      </c>
      <c r="E83" s="79">
        <v>570</v>
      </c>
      <c r="F83" s="80">
        <v>498</v>
      </c>
      <c r="G83" s="81">
        <v>631</v>
      </c>
      <c r="J83" s="52">
        <v>0</v>
      </c>
      <c r="K83" s="53">
        <f t="shared" si="10"/>
        <v>22</v>
      </c>
      <c r="L83" s="97">
        <v>11</v>
      </c>
      <c r="M83" s="98">
        <v>11</v>
      </c>
      <c r="N83" s="52">
        <v>25</v>
      </c>
      <c r="O83" s="53">
        <f t="shared" si="11"/>
        <v>151</v>
      </c>
      <c r="P83" s="97">
        <v>83</v>
      </c>
      <c r="Q83" s="98">
        <v>68</v>
      </c>
      <c r="R83" s="52">
        <v>50</v>
      </c>
      <c r="S83" s="53">
        <f t="shared" si="12"/>
        <v>47</v>
      </c>
      <c r="T83" s="97">
        <v>17</v>
      </c>
      <c r="U83" s="98">
        <v>30</v>
      </c>
      <c r="V83" s="52">
        <v>75</v>
      </c>
      <c r="W83" s="53">
        <f t="shared" si="13"/>
        <v>3</v>
      </c>
      <c r="X83" s="97">
        <v>0</v>
      </c>
      <c r="Y83" s="98">
        <v>3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30</v>
      </c>
      <c r="L84" s="97">
        <v>8</v>
      </c>
      <c r="M84" s="98">
        <v>22</v>
      </c>
      <c r="N84" s="52">
        <v>26</v>
      </c>
      <c r="O84" s="53">
        <f t="shared" si="11"/>
        <v>131</v>
      </c>
      <c r="P84" s="97">
        <v>72</v>
      </c>
      <c r="Q84" s="98">
        <v>59</v>
      </c>
      <c r="R84" s="52">
        <v>51</v>
      </c>
      <c r="S84" s="53">
        <f t="shared" si="12"/>
        <v>49</v>
      </c>
      <c r="T84" s="97">
        <v>22</v>
      </c>
      <c r="U84" s="98">
        <v>27</v>
      </c>
      <c r="V84" s="52">
        <v>76</v>
      </c>
      <c r="W84" s="53">
        <f t="shared" si="13"/>
        <v>4</v>
      </c>
      <c r="X84" s="97">
        <v>3</v>
      </c>
      <c r="Y84" s="98">
        <v>1</v>
      </c>
    </row>
    <row r="85" spans="2:25" ht="26.1" customHeight="1">
      <c r="B85" s="142" t="s">
        <v>11</v>
      </c>
      <c r="C85" s="143"/>
      <c r="D85" s="4">
        <f t="shared" si="14"/>
        <v>777</v>
      </c>
      <c r="E85" s="82">
        <v>360</v>
      </c>
      <c r="F85" s="83">
        <v>417</v>
      </c>
      <c r="G85" s="84">
        <v>512</v>
      </c>
      <c r="J85" s="52">
        <v>2</v>
      </c>
      <c r="K85" s="53">
        <f t="shared" si="10"/>
        <v>14</v>
      </c>
      <c r="L85" s="97">
        <v>10</v>
      </c>
      <c r="M85" s="98">
        <v>4</v>
      </c>
      <c r="N85" s="52">
        <v>27</v>
      </c>
      <c r="O85" s="53">
        <f t="shared" si="11"/>
        <v>151</v>
      </c>
      <c r="P85" s="97">
        <v>87</v>
      </c>
      <c r="Q85" s="98">
        <v>64</v>
      </c>
      <c r="R85" s="52">
        <v>52</v>
      </c>
      <c r="S85" s="53">
        <f t="shared" si="12"/>
        <v>46</v>
      </c>
      <c r="T85" s="97">
        <v>14</v>
      </c>
      <c r="U85" s="98">
        <v>32</v>
      </c>
      <c r="V85" s="52">
        <v>77</v>
      </c>
      <c r="W85" s="53">
        <f t="shared" si="13"/>
        <v>5</v>
      </c>
      <c r="X85" s="97">
        <v>4</v>
      </c>
      <c r="Y85" s="98">
        <v>1</v>
      </c>
    </row>
    <row r="86" spans="2:25" ht="26.1" customHeight="1">
      <c r="B86" s="141" t="s">
        <v>12</v>
      </c>
      <c r="C86" s="135"/>
      <c r="D86" s="4">
        <f t="shared" si="14"/>
        <v>2</v>
      </c>
      <c r="E86" s="82">
        <v>0</v>
      </c>
      <c r="F86" s="83">
        <v>2</v>
      </c>
      <c r="G86" s="84">
        <v>0</v>
      </c>
      <c r="J86" s="52">
        <v>3</v>
      </c>
      <c r="K86" s="53">
        <f t="shared" si="10"/>
        <v>16</v>
      </c>
      <c r="L86" s="97">
        <v>10</v>
      </c>
      <c r="M86" s="98">
        <v>6</v>
      </c>
      <c r="N86" s="52">
        <v>28</v>
      </c>
      <c r="O86" s="53">
        <f t="shared" si="11"/>
        <v>113</v>
      </c>
      <c r="P86" s="97">
        <v>68</v>
      </c>
      <c r="Q86" s="98">
        <v>45</v>
      </c>
      <c r="R86" s="52">
        <v>53</v>
      </c>
      <c r="S86" s="53">
        <f t="shared" si="12"/>
        <v>32</v>
      </c>
      <c r="T86" s="97">
        <v>12</v>
      </c>
      <c r="U86" s="98">
        <v>20</v>
      </c>
      <c r="V86" s="52">
        <v>78</v>
      </c>
      <c r="W86" s="53">
        <f t="shared" si="13"/>
        <v>2</v>
      </c>
      <c r="X86" s="97">
        <v>1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82</v>
      </c>
      <c r="E87" s="82">
        <v>39</v>
      </c>
      <c r="F87" s="83">
        <v>43</v>
      </c>
      <c r="G87" s="84">
        <v>58</v>
      </c>
      <c r="J87" s="52">
        <v>4</v>
      </c>
      <c r="K87" s="53">
        <f t="shared" si="10"/>
        <v>13</v>
      </c>
      <c r="L87" s="97">
        <v>7</v>
      </c>
      <c r="M87" s="98">
        <v>6</v>
      </c>
      <c r="N87" s="52">
        <v>29</v>
      </c>
      <c r="O87" s="53">
        <f t="shared" si="11"/>
        <v>100</v>
      </c>
      <c r="P87" s="97">
        <v>57</v>
      </c>
      <c r="Q87" s="98">
        <v>43</v>
      </c>
      <c r="R87" s="52">
        <v>54</v>
      </c>
      <c r="S87" s="53">
        <f t="shared" si="12"/>
        <v>38</v>
      </c>
      <c r="T87" s="97">
        <v>15</v>
      </c>
      <c r="U87" s="98">
        <v>23</v>
      </c>
      <c r="V87" s="52">
        <v>79</v>
      </c>
      <c r="W87" s="53">
        <f t="shared" si="13"/>
        <v>4</v>
      </c>
      <c r="X87" s="97">
        <v>2</v>
      </c>
      <c r="Y87" s="98">
        <v>2</v>
      </c>
    </row>
    <row r="88" spans="2:25" ht="26.1" customHeight="1">
      <c r="B88" s="136" t="s">
        <v>14</v>
      </c>
      <c r="C88" s="135"/>
      <c r="D88" s="4">
        <f t="shared" si="14"/>
        <v>154</v>
      </c>
      <c r="E88" s="82">
        <v>90</v>
      </c>
      <c r="F88" s="83">
        <v>64</v>
      </c>
      <c r="G88" s="84">
        <v>128</v>
      </c>
      <c r="J88" s="48" t="s">
        <v>47</v>
      </c>
      <c r="K88" s="56">
        <f t="shared" si="10"/>
        <v>71</v>
      </c>
      <c r="L88" s="49">
        <f>L89+L90+L91+L92+L93</f>
        <v>36</v>
      </c>
      <c r="M88" s="50">
        <f>M89+M90+M91+M92+M93</f>
        <v>35</v>
      </c>
      <c r="N88" s="51" t="s">
        <v>48</v>
      </c>
      <c r="O88" s="56">
        <f t="shared" si="11"/>
        <v>292</v>
      </c>
      <c r="P88" s="49">
        <f>P89+P90+P91+P92+P93</f>
        <v>146</v>
      </c>
      <c r="Q88" s="50">
        <f>Q89+Q90+Q91+Q92+Q93</f>
        <v>146</v>
      </c>
      <c r="R88" s="58" t="s">
        <v>49</v>
      </c>
      <c r="S88" s="56">
        <f t="shared" si="12"/>
        <v>152</v>
      </c>
      <c r="T88" s="49">
        <f>T89+T90+T91+T92+T93</f>
        <v>55</v>
      </c>
      <c r="U88" s="50">
        <f>U89+U90+U91+U92+U93</f>
        <v>97</v>
      </c>
      <c r="V88" s="51" t="s">
        <v>50</v>
      </c>
      <c r="W88" s="56">
        <f t="shared" si="13"/>
        <v>14</v>
      </c>
      <c r="X88" s="49">
        <f>X89+X90+X91+X92+X93</f>
        <v>6</v>
      </c>
      <c r="Y88" s="50">
        <f>Y89+Y90+Y91+Y92+Y93</f>
        <v>8</v>
      </c>
    </row>
    <row r="89" spans="2:25" ht="26.1" customHeight="1">
      <c r="B89" s="144" t="s">
        <v>15</v>
      </c>
      <c r="C89" s="143"/>
      <c r="D89" s="4">
        <f t="shared" si="14"/>
        <v>243</v>
      </c>
      <c r="E89" s="82">
        <v>124</v>
      </c>
      <c r="F89" s="83">
        <v>119</v>
      </c>
      <c r="G89" s="84">
        <v>197</v>
      </c>
      <c r="J89" s="59">
        <v>5</v>
      </c>
      <c r="K89" s="53">
        <f t="shared" si="10"/>
        <v>18</v>
      </c>
      <c r="L89" s="97">
        <v>8</v>
      </c>
      <c r="M89" s="98">
        <v>10</v>
      </c>
      <c r="N89" s="52">
        <v>30</v>
      </c>
      <c r="O89" s="53">
        <f>P89+Q89</f>
        <v>77</v>
      </c>
      <c r="P89" s="97">
        <v>51</v>
      </c>
      <c r="Q89" s="98">
        <v>26</v>
      </c>
      <c r="R89" s="52">
        <v>55</v>
      </c>
      <c r="S89" s="53">
        <f t="shared" si="12"/>
        <v>35</v>
      </c>
      <c r="T89" s="97">
        <v>11</v>
      </c>
      <c r="U89" s="98">
        <v>24</v>
      </c>
      <c r="V89" s="52">
        <v>80</v>
      </c>
      <c r="W89" s="53">
        <f t="shared" si="13"/>
        <v>2</v>
      </c>
      <c r="X89" s="97">
        <v>1</v>
      </c>
      <c r="Y89" s="98">
        <v>1</v>
      </c>
    </row>
    <row r="90" spans="2:25" ht="25.5" customHeight="1">
      <c r="B90" s="136" t="s">
        <v>16</v>
      </c>
      <c r="C90" s="135"/>
      <c r="D90" s="4">
        <f t="shared" si="14"/>
        <v>19</v>
      </c>
      <c r="E90" s="82">
        <v>10</v>
      </c>
      <c r="F90" s="83">
        <v>9</v>
      </c>
      <c r="G90" s="84">
        <v>9</v>
      </c>
      <c r="J90" s="59">
        <v>6</v>
      </c>
      <c r="K90" s="53">
        <f t="shared" si="10"/>
        <v>13</v>
      </c>
      <c r="L90" s="97">
        <v>6</v>
      </c>
      <c r="M90" s="98">
        <v>7</v>
      </c>
      <c r="N90" s="52">
        <v>31</v>
      </c>
      <c r="O90" s="53">
        <f t="shared" si="11"/>
        <v>65</v>
      </c>
      <c r="P90" s="97">
        <v>32</v>
      </c>
      <c r="Q90" s="98">
        <v>33</v>
      </c>
      <c r="R90" s="52">
        <v>56</v>
      </c>
      <c r="S90" s="53">
        <f t="shared" si="12"/>
        <v>39</v>
      </c>
      <c r="T90" s="97">
        <v>15</v>
      </c>
      <c r="U90" s="98">
        <v>24</v>
      </c>
      <c r="V90" s="52">
        <v>81</v>
      </c>
      <c r="W90" s="53">
        <f t="shared" si="13"/>
        <v>5</v>
      </c>
      <c r="X90" s="97">
        <v>3</v>
      </c>
      <c r="Y90" s="98">
        <v>2</v>
      </c>
    </row>
    <row r="91" spans="2:25" ht="25.5" customHeight="1">
      <c r="B91" s="145" t="s">
        <v>117</v>
      </c>
      <c r="C91" s="143"/>
      <c r="D91" s="4">
        <f t="shared" si="14"/>
        <v>45</v>
      </c>
      <c r="E91" s="82">
        <v>28</v>
      </c>
      <c r="F91" s="83">
        <v>17</v>
      </c>
      <c r="G91" s="84">
        <v>27</v>
      </c>
      <c r="J91" s="59">
        <v>7</v>
      </c>
      <c r="K91" s="53">
        <f t="shared" si="10"/>
        <v>14</v>
      </c>
      <c r="L91" s="97">
        <v>8</v>
      </c>
      <c r="M91" s="98">
        <v>6</v>
      </c>
      <c r="N91" s="52">
        <v>32</v>
      </c>
      <c r="O91" s="53">
        <f t="shared" si="11"/>
        <v>56</v>
      </c>
      <c r="P91" s="97">
        <v>26</v>
      </c>
      <c r="Q91" s="98">
        <v>30</v>
      </c>
      <c r="R91" s="52">
        <v>57</v>
      </c>
      <c r="S91" s="53">
        <f t="shared" si="12"/>
        <v>29</v>
      </c>
      <c r="T91" s="97">
        <v>10</v>
      </c>
      <c r="U91" s="98">
        <v>19</v>
      </c>
      <c r="V91" s="52">
        <v>82</v>
      </c>
      <c r="W91" s="53">
        <f t="shared" si="13"/>
        <v>4</v>
      </c>
      <c r="X91" s="97">
        <v>1</v>
      </c>
      <c r="Y91" s="98">
        <v>3</v>
      </c>
    </row>
    <row r="92" spans="2:25" ht="25.5" customHeight="1">
      <c r="B92" s="136" t="s">
        <v>17</v>
      </c>
      <c r="C92" s="135"/>
      <c r="D92" s="4">
        <f t="shared" si="14"/>
        <v>40</v>
      </c>
      <c r="E92" s="82">
        <v>26</v>
      </c>
      <c r="F92" s="83">
        <v>14</v>
      </c>
      <c r="G92" s="84">
        <v>26</v>
      </c>
      <c r="J92" s="59">
        <v>8</v>
      </c>
      <c r="K92" s="53">
        <f t="shared" si="10"/>
        <v>12</v>
      </c>
      <c r="L92" s="97">
        <v>7</v>
      </c>
      <c r="M92" s="98">
        <v>5</v>
      </c>
      <c r="N92" s="52">
        <v>33</v>
      </c>
      <c r="O92" s="53">
        <f t="shared" si="11"/>
        <v>47</v>
      </c>
      <c r="P92" s="97">
        <v>16</v>
      </c>
      <c r="Q92" s="98">
        <v>31</v>
      </c>
      <c r="R92" s="52">
        <v>58</v>
      </c>
      <c r="S92" s="53">
        <f t="shared" si="12"/>
        <v>26</v>
      </c>
      <c r="T92" s="97">
        <v>11</v>
      </c>
      <c r="U92" s="98">
        <v>15</v>
      </c>
      <c r="V92" s="52">
        <v>83</v>
      </c>
      <c r="W92" s="53">
        <f t="shared" si="13"/>
        <v>3</v>
      </c>
      <c r="X92" s="97">
        <v>1</v>
      </c>
      <c r="Y92" s="98">
        <v>2</v>
      </c>
    </row>
    <row r="93" spans="2:25" ht="25.5" customHeight="1">
      <c r="B93" s="134" t="s">
        <v>117</v>
      </c>
      <c r="C93" s="135"/>
      <c r="D93" s="4">
        <f t="shared" si="14"/>
        <v>50</v>
      </c>
      <c r="E93" s="82">
        <v>29</v>
      </c>
      <c r="F93" s="83">
        <v>21</v>
      </c>
      <c r="G93" s="84">
        <v>26</v>
      </c>
      <c r="J93" s="59">
        <v>9</v>
      </c>
      <c r="K93" s="53">
        <f t="shared" si="10"/>
        <v>14</v>
      </c>
      <c r="L93" s="97">
        <v>7</v>
      </c>
      <c r="M93" s="98">
        <v>7</v>
      </c>
      <c r="N93" s="52">
        <v>34</v>
      </c>
      <c r="O93" s="53">
        <f t="shared" si="11"/>
        <v>47</v>
      </c>
      <c r="P93" s="97">
        <v>21</v>
      </c>
      <c r="Q93" s="98">
        <v>26</v>
      </c>
      <c r="R93" s="52">
        <v>59</v>
      </c>
      <c r="S93" s="53">
        <f t="shared" si="12"/>
        <v>23</v>
      </c>
      <c r="T93" s="97">
        <v>8</v>
      </c>
      <c r="U93" s="98">
        <v>15</v>
      </c>
      <c r="V93" s="52">
        <v>84</v>
      </c>
      <c r="W93" s="53">
        <f t="shared" si="13"/>
        <v>0</v>
      </c>
      <c r="X93" s="97">
        <v>0</v>
      </c>
      <c r="Y93" s="98">
        <v>0</v>
      </c>
    </row>
    <row r="94" spans="2:25" ht="25.5" customHeight="1">
      <c r="B94" s="134" t="s">
        <v>118</v>
      </c>
      <c r="C94" s="135"/>
      <c r="D94" s="4">
        <f t="shared" si="14"/>
        <v>34</v>
      </c>
      <c r="E94" s="82">
        <v>17</v>
      </c>
      <c r="F94" s="83">
        <v>17</v>
      </c>
      <c r="G94" s="84">
        <v>15</v>
      </c>
      <c r="J94" s="51" t="s">
        <v>51</v>
      </c>
      <c r="K94" s="56">
        <f t="shared" si="10"/>
        <v>53</v>
      </c>
      <c r="L94" s="49">
        <f>L95+L96+L97+L98+L99</f>
        <v>27</v>
      </c>
      <c r="M94" s="50">
        <f>M95+M96+M97+M98+M99</f>
        <v>26</v>
      </c>
      <c r="N94" s="51" t="s">
        <v>52</v>
      </c>
      <c r="O94" s="56">
        <f t="shared" si="11"/>
        <v>285</v>
      </c>
      <c r="P94" s="49">
        <f>P95+P96+P97+P98+P99</f>
        <v>139</v>
      </c>
      <c r="Q94" s="50">
        <f>Q95+Q96+Q97+Q98+Q99</f>
        <v>146</v>
      </c>
      <c r="R94" s="51" t="s">
        <v>53</v>
      </c>
      <c r="S94" s="56">
        <f t="shared" si="12"/>
        <v>109</v>
      </c>
      <c r="T94" s="49">
        <f>T95+T96+T97+T98+T99</f>
        <v>39</v>
      </c>
      <c r="U94" s="50">
        <f>U95+U96+U97+U98+U99</f>
        <v>70</v>
      </c>
      <c r="V94" s="51" t="s">
        <v>54</v>
      </c>
      <c r="W94" s="56">
        <f t="shared" si="13"/>
        <v>8</v>
      </c>
      <c r="X94" s="49">
        <f>X95+X96+X97+X98+X99</f>
        <v>3</v>
      </c>
      <c r="Y94" s="50">
        <f>Y95+Y96+Y97+Y98+Y99</f>
        <v>5</v>
      </c>
    </row>
    <row r="95" spans="2:25" ht="25.5" customHeight="1">
      <c r="B95" s="136" t="s">
        <v>18</v>
      </c>
      <c r="C95" s="135"/>
      <c r="D95" s="4">
        <f t="shared" si="14"/>
        <v>352</v>
      </c>
      <c r="E95" s="82">
        <v>174</v>
      </c>
      <c r="F95" s="83">
        <v>178</v>
      </c>
      <c r="G95" s="84">
        <v>271</v>
      </c>
      <c r="J95" s="52">
        <v>10</v>
      </c>
      <c r="K95" s="53">
        <f t="shared" si="10"/>
        <v>7</v>
      </c>
      <c r="L95" s="97">
        <v>3</v>
      </c>
      <c r="M95" s="98">
        <v>4</v>
      </c>
      <c r="N95" s="52">
        <v>35</v>
      </c>
      <c r="O95" s="53">
        <f t="shared" si="11"/>
        <v>61</v>
      </c>
      <c r="P95" s="97">
        <v>31</v>
      </c>
      <c r="Q95" s="98">
        <v>30</v>
      </c>
      <c r="R95" s="52">
        <v>60</v>
      </c>
      <c r="S95" s="53">
        <f t="shared" si="12"/>
        <v>20</v>
      </c>
      <c r="T95" s="97">
        <v>7</v>
      </c>
      <c r="U95" s="98">
        <v>13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119</v>
      </c>
      <c r="C96" s="135"/>
      <c r="D96" s="4">
        <f t="shared" si="14"/>
        <v>207</v>
      </c>
      <c r="E96" s="82">
        <v>93</v>
      </c>
      <c r="F96" s="83">
        <v>114</v>
      </c>
      <c r="G96" s="84">
        <v>125</v>
      </c>
      <c r="J96" s="52">
        <v>11</v>
      </c>
      <c r="K96" s="53">
        <f t="shared" si="10"/>
        <v>14</v>
      </c>
      <c r="L96" s="97">
        <v>6</v>
      </c>
      <c r="M96" s="98">
        <v>8</v>
      </c>
      <c r="N96" s="52">
        <v>36</v>
      </c>
      <c r="O96" s="53">
        <f t="shared" si="11"/>
        <v>58</v>
      </c>
      <c r="P96" s="97">
        <v>27</v>
      </c>
      <c r="Q96" s="98">
        <v>31</v>
      </c>
      <c r="R96" s="52">
        <v>61</v>
      </c>
      <c r="S96" s="53">
        <f t="shared" si="12"/>
        <v>26</v>
      </c>
      <c r="T96" s="97">
        <v>9</v>
      </c>
      <c r="U96" s="98">
        <v>17</v>
      </c>
      <c r="V96" s="52">
        <v>86</v>
      </c>
      <c r="W96" s="53">
        <f t="shared" si="13"/>
        <v>1</v>
      </c>
      <c r="X96" s="97">
        <v>0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118</v>
      </c>
      <c r="E97" s="82">
        <v>48</v>
      </c>
      <c r="F97" s="83">
        <v>70</v>
      </c>
      <c r="G97" s="84">
        <v>78</v>
      </c>
      <c r="J97" s="52">
        <v>12</v>
      </c>
      <c r="K97" s="53">
        <f t="shared" si="10"/>
        <v>13</v>
      </c>
      <c r="L97" s="97">
        <v>11</v>
      </c>
      <c r="M97" s="98">
        <v>2</v>
      </c>
      <c r="N97" s="52">
        <v>37</v>
      </c>
      <c r="O97" s="53">
        <f t="shared" si="11"/>
        <v>58</v>
      </c>
      <c r="P97" s="97">
        <v>33</v>
      </c>
      <c r="Q97" s="98">
        <v>25</v>
      </c>
      <c r="R97" s="52">
        <v>62</v>
      </c>
      <c r="S97" s="53">
        <f t="shared" si="12"/>
        <v>29</v>
      </c>
      <c r="T97" s="97">
        <v>11</v>
      </c>
      <c r="U97" s="98">
        <v>18</v>
      </c>
      <c r="V97" s="52">
        <v>87</v>
      </c>
      <c r="W97" s="53">
        <f t="shared" si="13"/>
        <v>3</v>
      </c>
      <c r="X97" s="97">
        <v>1</v>
      </c>
      <c r="Y97" s="98">
        <v>2</v>
      </c>
    </row>
    <row r="98" spans="2:25" ht="25.5" customHeight="1">
      <c r="B98" s="134" t="s">
        <v>117</v>
      </c>
      <c r="C98" s="135"/>
      <c r="D98" s="4">
        <f t="shared" si="14"/>
        <v>70</v>
      </c>
      <c r="E98" s="82">
        <v>24</v>
      </c>
      <c r="F98" s="83">
        <v>46</v>
      </c>
      <c r="G98" s="84">
        <v>42</v>
      </c>
      <c r="J98" s="52">
        <v>13</v>
      </c>
      <c r="K98" s="53">
        <f t="shared" si="10"/>
        <v>6</v>
      </c>
      <c r="L98" s="97">
        <v>1</v>
      </c>
      <c r="M98" s="98">
        <v>5</v>
      </c>
      <c r="N98" s="52">
        <v>38</v>
      </c>
      <c r="O98" s="53">
        <f t="shared" si="11"/>
        <v>58</v>
      </c>
      <c r="P98" s="97">
        <v>26</v>
      </c>
      <c r="Q98" s="98">
        <v>32</v>
      </c>
      <c r="R98" s="52">
        <v>63</v>
      </c>
      <c r="S98" s="53">
        <f t="shared" si="12"/>
        <v>16</v>
      </c>
      <c r="T98" s="97">
        <v>5</v>
      </c>
      <c r="U98" s="98">
        <v>11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118</v>
      </c>
      <c r="C99" s="135"/>
      <c r="D99" s="4">
        <f t="shared" si="14"/>
        <v>71</v>
      </c>
      <c r="E99" s="82">
        <v>29</v>
      </c>
      <c r="F99" s="83">
        <v>42</v>
      </c>
      <c r="G99" s="84">
        <v>45</v>
      </c>
      <c r="J99" s="52">
        <v>14</v>
      </c>
      <c r="K99" s="53">
        <f t="shared" si="10"/>
        <v>13</v>
      </c>
      <c r="L99" s="97">
        <v>6</v>
      </c>
      <c r="M99" s="98">
        <v>7</v>
      </c>
      <c r="N99" s="52">
        <v>39</v>
      </c>
      <c r="O99" s="53">
        <f t="shared" si="11"/>
        <v>50</v>
      </c>
      <c r="P99" s="97">
        <v>22</v>
      </c>
      <c r="Q99" s="98">
        <v>28</v>
      </c>
      <c r="R99" s="52">
        <v>64</v>
      </c>
      <c r="S99" s="53">
        <f t="shared" si="12"/>
        <v>18</v>
      </c>
      <c r="T99" s="97">
        <v>7</v>
      </c>
      <c r="U99" s="98">
        <v>11</v>
      </c>
      <c r="V99" s="52">
        <v>89</v>
      </c>
      <c r="W99" s="53">
        <f t="shared" si="13"/>
        <v>0</v>
      </c>
      <c r="X99" s="97">
        <v>0</v>
      </c>
      <c r="Y99" s="98">
        <v>0</v>
      </c>
    </row>
    <row r="100" spans="2:25" ht="25.5" customHeight="1">
      <c r="B100" s="134" t="s">
        <v>120</v>
      </c>
      <c r="C100" s="135"/>
      <c r="D100" s="4">
        <f t="shared" si="14"/>
        <v>227</v>
      </c>
      <c r="E100" s="82">
        <v>109</v>
      </c>
      <c r="F100" s="83">
        <v>118</v>
      </c>
      <c r="G100" s="84">
        <v>110</v>
      </c>
      <c r="J100" s="51" t="s">
        <v>55</v>
      </c>
      <c r="K100" s="56">
        <f t="shared" si="10"/>
        <v>241</v>
      </c>
      <c r="L100" s="49">
        <f>L101+L102+L103+L104+L105</f>
        <v>141</v>
      </c>
      <c r="M100" s="50">
        <f>M101+M102+M103+M104+M105</f>
        <v>100</v>
      </c>
      <c r="N100" s="51" t="s">
        <v>56</v>
      </c>
      <c r="O100" s="56">
        <f t="shared" si="11"/>
        <v>196</v>
      </c>
      <c r="P100" s="49">
        <f>P101+P102+P103+P104+P105</f>
        <v>90</v>
      </c>
      <c r="Q100" s="50">
        <f>Q101+Q102+Q103+Q104+Q105</f>
        <v>106</v>
      </c>
      <c r="R100" s="51" t="s">
        <v>57</v>
      </c>
      <c r="S100" s="56">
        <f t="shared" si="12"/>
        <v>64</v>
      </c>
      <c r="T100" s="49">
        <f>T101+T102+T103+T104+T105</f>
        <v>23</v>
      </c>
      <c r="U100" s="50">
        <f>U101+U102+U103+U104+U105</f>
        <v>41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41</v>
      </c>
      <c r="E101" s="82">
        <v>10</v>
      </c>
      <c r="F101" s="83">
        <v>31</v>
      </c>
      <c r="G101" s="84">
        <v>22</v>
      </c>
      <c r="J101" s="52">
        <v>15</v>
      </c>
      <c r="K101" s="53">
        <f t="shared" si="10"/>
        <v>9</v>
      </c>
      <c r="L101" s="97">
        <v>7</v>
      </c>
      <c r="M101" s="98">
        <v>2</v>
      </c>
      <c r="N101" s="52">
        <v>40</v>
      </c>
      <c r="O101" s="53">
        <f t="shared" si="11"/>
        <v>40</v>
      </c>
      <c r="P101" s="97">
        <v>18</v>
      </c>
      <c r="Q101" s="98">
        <v>22</v>
      </c>
      <c r="R101" s="52">
        <v>65</v>
      </c>
      <c r="S101" s="53">
        <f t="shared" si="12"/>
        <v>11</v>
      </c>
      <c r="T101" s="97">
        <v>3</v>
      </c>
      <c r="U101" s="98">
        <v>8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3</v>
      </c>
      <c r="E102" s="82">
        <v>0</v>
      </c>
      <c r="F102" s="83">
        <v>3</v>
      </c>
      <c r="G102" s="84">
        <v>3</v>
      </c>
      <c r="J102" s="52">
        <v>16</v>
      </c>
      <c r="K102" s="53">
        <f t="shared" si="10"/>
        <v>14</v>
      </c>
      <c r="L102" s="97">
        <v>9</v>
      </c>
      <c r="M102" s="98">
        <v>5</v>
      </c>
      <c r="N102" s="52">
        <v>41</v>
      </c>
      <c r="O102" s="53">
        <f t="shared" si="11"/>
        <v>39</v>
      </c>
      <c r="P102" s="97">
        <v>19</v>
      </c>
      <c r="Q102" s="98">
        <v>20</v>
      </c>
      <c r="R102" s="52">
        <v>66</v>
      </c>
      <c r="S102" s="53">
        <f t="shared" si="12"/>
        <v>13</v>
      </c>
      <c r="T102" s="97">
        <v>2</v>
      </c>
      <c r="U102" s="98">
        <v>11</v>
      </c>
      <c r="V102" s="52">
        <v>91</v>
      </c>
      <c r="W102" s="53">
        <f t="shared" si="13"/>
        <v>2</v>
      </c>
      <c r="X102" s="97">
        <v>2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3603</v>
      </c>
      <c r="E103" s="6">
        <f>SUM(E83:E102)</f>
        <v>1780</v>
      </c>
      <c r="F103" s="39">
        <f>SUM(F83:F102)</f>
        <v>1823</v>
      </c>
      <c r="G103" s="7">
        <f>SUM(G83:G102)</f>
        <v>2325</v>
      </c>
      <c r="J103" s="52">
        <v>17</v>
      </c>
      <c r="K103" s="53">
        <f t="shared" si="10"/>
        <v>24</v>
      </c>
      <c r="L103" s="97">
        <v>17</v>
      </c>
      <c r="M103" s="98">
        <v>7</v>
      </c>
      <c r="N103" s="52">
        <v>42</v>
      </c>
      <c r="O103" s="53">
        <f t="shared" si="11"/>
        <v>37</v>
      </c>
      <c r="P103" s="97">
        <v>19</v>
      </c>
      <c r="Q103" s="98">
        <v>18</v>
      </c>
      <c r="R103" s="52">
        <v>67</v>
      </c>
      <c r="S103" s="53">
        <f t="shared" si="12"/>
        <v>13</v>
      </c>
      <c r="T103" s="97">
        <v>5</v>
      </c>
      <c r="U103" s="98">
        <v>8</v>
      </c>
      <c r="V103" s="52">
        <v>92</v>
      </c>
      <c r="W103" s="53">
        <f t="shared" si="13"/>
        <v>0</v>
      </c>
      <c r="X103" s="97">
        <v>0</v>
      </c>
      <c r="Y103" s="98">
        <v>0</v>
      </c>
    </row>
    <row r="104" spans="2:25" ht="24.75" customHeight="1">
      <c r="J104" s="52">
        <v>18</v>
      </c>
      <c r="K104" s="53">
        <f t="shared" si="10"/>
        <v>48</v>
      </c>
      <c r="L104" s="97">
        <v>26</v>
      </c>
      <c r="M104" s="98">
        <v>22</v>
      </c>
      <c r="N104" s="52">
        <v>43</v>
      </c>
      <c r="O104" s="53">
        <f t="shared" si="11"/>
        <v>51</v>
      </c>
      <c r="P104" s="97">
        <v>23</v>
      </c>
      <c r="Q104" s="98">
        <v>28</v>
      </c>
      <c r="R104" s="52">
        <v>68</v>
      </c>
      <c r="S104" s="53">
        <f t="shared" si="12"/>
        <v>15</v>
      </c>
      <c r="T104" s="97">
        <v>8</v>
      </c>
      <c r="U104" s="98">
        <v>7</v>
      </c>
      <c r="V104" s="52">
        <v>93</v>
      </c>
      <c r="W104" s="53">
        <f t="shared" si="13"/>
        <v>1</v>
      </c>
      <c r="X104" s="97">
        <v>0</v>
      </c>
      <c r="Y104" s="98">
        <v>1</v>
      </c>
    </row>
    <row r="105" spans="2:25" ht="24.75" customHeight="1">
      <c r="J105" s="52">
        <v>19</v>
      </c>
      <c r="K105" s="53">
        <f t="shared" si="10"/>
        <v>146</v>
      </c>
      <c r="L105" s="97">
        <v>82</v>
      </c>
      <c r="M105" s="98">
        <v>64</v>
      </c>
      <c r="N105" s="52">
        <v>44</v>
      </c>
      <c r="O105" s="53">
        <f t="shared" si="11"/>
        <v>29</v>
      </c>
      <c r="P105" s="97">
        <v>11</v>
      </c>
      <c r="Q105" s="98">
        <v>18</v>
      </c>
      <c r="R105" s="52">
        <v>69</v>
      </c>
      <c r="S105" s="53">
        <f t="shared" si="12"/>
        <v>12</v>
      </c>
      <c r="T105" s="97">
        <v>5</v>
      </c>
      <c r="U105" s="98">
        <v>7</v>
      </c>
      <c r="V105" s="52">
        <v>94</v>
      </c>
      <c r="W105" s="53">
        <f t="shared" si="13"/>
        <v>1</v>
      </c>
      <c r="X105" s="97">
        <v>1</v>
      </c>
      <c r="Y105" s="98">
        <v>0</v>
      </c>
    </row>
    <row r="106" spans="2:25" ht="24.75" customHeight="1">
      <c r="J106" s="51" t="s">
        <v>59</v>
      </c>
      <c r="K106" s="56">
        <f t="shared" si="10"/>
        <v>832</v>
      </c>
      <c r="L106" s="49">
        <f>L107+L108+L109+L110+L111</f>
        <v>436</v>
      </c>
      <c r="M106" s="50">
        <f>M107+M108+M109+M110+M111</f>
        <v>396</v>
      </c>
      <c r="N106" s="51" t="s">
        <v>60</v>
      </c>
      <c r="O106" s="56">
        <f t="shared" si="11"/>
        <v>271</v>
      </c>
      <c r="P106" s="49">
        <f>P107+P108+P109+P110+P111</f>
        <v>118</v>
      </c>
      <c r="Q106" s="50">
        <f>Q107+Q108+Q109+Q110+Q111</f>
        <v>153</v>
      </c>
      <c r="R106" s="51" t="s">
        <v>61</v>
      </c>
      <c r="S106" s="56">
        <f t="shared" si="12"/>
        <v>37</v>
      </c>
      <c r="T106" s="49">
        <f>T107+T108+T109+T110+T111</f>
        <v>14</v>
      </c>
      <c r="U106" s="50">
        <f>U107+U108+U109+U110+U111</f>
        <v>23</v>
      </c>
      <c r="V106" s="51" t="s">
        <v>62</v>
      </c>
      <c r="W106" s="56">
        <f t="shared" si="13"/>
        <v>1</v>
      </c>
      <c r="X106" s="49">
        <f>X107+X108+X109+X110+X111</f>
        <v>1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136</v>
      </c>
      <c r="L107" s="97">
        <v>79</v>
      </c>
      <c r="M107" s="98">
        <v>57</v>
      </c>
      <c r="N107" s="52">
        <v>45</v>
      </c>
      <c r="O107" s="53">
        <f t="shared" si="11"/>
        <v>44</v>
      </c>
      <c r="P107" s="97">
        <v>18</v>
      </c>
      <c r="Q107" s="98">
        <v>26</v>
      </c>
      <c r="R107" s="52">
        <v>70</v>
      </c>
      <c r="S107" s="53">
        <f t="shared" si="12"/>
        <v>12</v>
      </c>
      <c r="T107" s="97">
        <v>4</v>
      </c>
      <c r="U107" s="98">
        <v>8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156</v>
      </c>
      <c r="L108" s="97">
        <v>78</v>
      </c>
      <c r="M108" s="98">
        <v>78</v>
      </c>
      <c r="N108" s="52">
        <v>46</v>
      </c>
      <c r="O108" s="53">
        <f t="shared" si="11"/>
        <v>60</v>
      </c>
      <c r="P108" s="97">
        <v>29</v>
      </c>
      <c r="Q108" s="98">
        <v>31</v>
      </c>
      <c r="R108" s="52">
        <v>71</v>
      </c>
      <c r="S108" s="53">
        <f t="shared" si="12"/>
        <v>7</v>
      </c>
      <c r="T108" s="97">
        <v>3</v>
      </c>
      <c r="U108" s="98">
        <v>4</v>
      </c>
      <c r="V108" s="52">
        <v>96</v>
      </c>
      <c r="W108" s="53">
        <f t="shared" si="13"/>
        <v>1</v>
      </c>
      <c r="X108" s="97">
        <v>1</v>
      </c>
      <c r="Y108" s="98">
        <v>0</v>
      </c>
    </row>
    <row r="109" spans="2:25" ht="24.75" customHeight="1">
      <c r="J109" s="52">
        <v>22</v>
      </c>
      <c r="K109" s="53">
        <f t="shared" si="10"/>
        <v>183</v>
      </c>
      <c r="L109" s="97">
        <v>93</v>
      </c>
      <c r="M109" s="98">
        <v>90</v>
      </c>
      <c r="N109" s="52">
        <v>47</v>
      </c>
      <c r="O109" s="53">
        <f t="shared" si="11"/>
        <v>53</v>
      </c>
      <c r="P109" s="97">
        <v>22</v>
      </c>
      <c r="Q109" s="98">
        <v>31</v>
      </c>
      <c r="R109" s="52">
        <v>72</v>
      </c>
      <c r="S109" s="53">
        <f t="shared" si="12"/>
        <v>3</v>
      </c>
      <c r="T109" s="97">
        <v>0</v>
      </c>
      <c r="U109" s="98">
        <v>3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171</v>
      </c>
      <c r="L110" s="97">
        <v>80</v>
      </c>
      <c r="M110" s="98">
        <v>91</v>
      </c>
      <c r="N110" s="52">
        <v>48</v>
      </c>
      <c r="O110" s="53">
        <f>P110+Q110</f>
        <v>55</v>
      </c>
      <c r="P110" s="97">
        <v>25</v>
      </c>
      <c r="Q110" s="98">
        <v>30</v>
      </c>
      <c r="R110" s="52">
        <v>73</v>
      </c>
      <c r="S110" s="53">
        <f t="shared" si="12"/>
        <v>9</v>
      </c>
      <c r="T110" s="97">
        <v>6</v>
      </c>
      <c r="U110" s="98">
        <v>3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186</v>
      </c>
      <c r="L111" s="99">
        <v>106</v>
      </c>
      <c r="M111" s="100">
        <v>80</v>
      </c>
      <c r="N111" s="62">
        <v>49</v>
      </c>
      <c r="O111" s="63">
        <f>P111+Q111</f>
        <v>59</v>
      </c>
      <c r="P111" s="99">
        <v>24</v>
      </c>
      <c r="Q111" s="100">
        <v>35</v>
      </c>
      <c r="R111" s="62">
        <v>74</v>
      </c>
      <c r="S111" s="63">
        <f t="shared" si="12"/>
        <v>6</v>
      </c>
      <c r="T111" s="99">
        <v>1</v>
      </c>
      <c r="U111" s="100">
        <v>5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3603</v>
      </c>
      <c r="X113" s="124">
        <f>L82+L88+L94+L100+L106+L112+P82+P88+P94+P100+P106+P112+T82+T88+T94+T100+T106+T112+X82+X88+X94+X100+X106+X112</f>
        <v>1780</v>
      </c>
      <c r="Y113" s="126">
        <f>M82+M88+M94+M100+M106+M112+Q82+Q88+Q94+Q100+Q106+Q112+U82+U88+U94+U100+U106+U112+Y82+Y88+Y94+Y100+Y106+Y112</f>
        <v>1823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148</v>
      </c>
      <c r="P115" s="71">
        <f>$T$100+$T106+$X$82+$X$88+$X$94+$X$100+$X$106+$X$112</f>
        <v>60</v>
      </c>
      <c r="Q115" s="71">
        <f>$U$100+$U$106+$Y$82+$Y$88+$Y$94+$Y$100+$Y$106+$Y$112</f>
        <v>88</v>
      </c>
      <c r="V115" s="72"/>
      <c r="W115" s="72"/>
      <c r="X115" s="72"/>
      <c r="Y115" s="72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B6:D6"/>
    <mergeCell ref="C7:D7"/>
    <mergeCell ref="C8:D8"/>
    <mergeCell ref="B10:C10"/>
    <mergeCell ref="B11:C11"/>
    <mergeCell ref="C13:G13"/>
    <mergeCell ref="B14:C15"/>
    <mergeCell ref="D14:F14"/>
    <mergeCell ref="G14:G15"/>
    <mergeCell ref="H14:H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V35:V36"/>
    <mergeCell ref="W35:W36"/>
    <mergeCell ref="X35:X36"/>
    <mergeCell ref="Y35:Y36"/>
    <mergeCell ref="B36:C36"/>
    <mergeCell ref="B39:G39"/>
    <mergeCell ref="J39:Y39"/>
    <mergeCell ref="J40:Y40"/>
    <mergeCell ref="B41:F41"/>
    <mergeCell ref="J41:Q41"/>
    <mergeCell ref="R41:Y41"/>
    <mergeCell ref="B42:C43"/>
    <mergeCell ref="D42:F42"/>
    <mergeCell ref="G42:G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V74:V75"/>
    <mergeCell ref="W74:W75"/>
    <mergeCell ref="X74:X75"/>
    <mergeCell ref="Y74:Y75"/>
    <mergeCell ref="B78:G78"/>
    <mergeCell ref="J78:Y78"/>
    <mergeCell ref="J79:Y79"/>
    <mergeCell ref="B80:F80"/>
    <mergeCell ref="J80:Q80"/>
    <mergeCell ref="R80:Y80"/>
    <mergeCell ref="B81:C82"/>
    <mergeCell ref="D81:F81"/>
    <mergeCell ref="G81:G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V113:V114"/>
    <mergeCell ref="W113:W114"/>
    <mergeCell ref="X113:X114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平成29年9月1日現在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103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2020</v>
      </c>
      <c r="L4" s="49">
        <f>L5+L6+L7+L8+L9</f>
        <v>1027</v>
      </c>
      <c r="M4" s="50">
        <f>M5+M6+M7+M8+M9</f>
        <v>993</v>
      </c>
      <c r="N4" s="51" t="s">
        <v>44</v>
      </c>
      <c r="O4" s="49">
        <f t="shared" ref="O4:O33" si="1">P4+Q4</f>
        <v>3780</v>
      </c>
      <c r="P4" s="49">
        <f>P5+P6+P7+P8+P9</f>
        <v>1976</v>
      </c>
      <c r="Q4" s="50">
        <f>Q5+Q6+Q7+Q8+Q9</f>
        <v>1804</v>
      </c>
      <c r="R4" s="51" t="s">
        <v>45</v>
      </c>
      <c r="S4" s="49">
        <f t="shared" ref="S4:S33" si="2">T4+U4</f>
        <v>4077</v>
      </c>
      <c r="T4" s="49">
        <f>T5+T6+T7+T8+T9</f>
        <v>2106</v>
      </c>
      <c r="U4" s="50">
        <f>U5+U6+U7+U8+U9</f>
        <v>1971</v>
      </c>
      <c r="V4" s="51" t="s">
        <v>46</v>
      </c>
      <c r="W4" s="49">
        <f t="shared" ref="W4:W35" si="3">X4+Y4</f>
        <v>2825</v>
      </c>
      <c r="X4" s="49">
        <f>X5+X6+X7+X8+X9</f>
        <v>1262</v>
      </c>
      <c r="Y4" s="50">
        <f>Y5+Y6+Y7+Y8+Y9</f>
        <v>1563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400</v>
      </c>
      <c r="L5" s="54">
        <v>208</v>
      </c>
      <c r="M5" s="55">
        <v>192</v>
      </c>
      <c r="N5" s="52">
        <v>25</v>
      </c>
      <c r="O5" s="53">
        <f t="shared" si="1"/>
        <v>789</v>
      </c>
      <c r="P5" s="54">
        <v>398</v>
      </c>
      <c r="Q5" s="55">
        <v>391</v>
      </c>
      <c r="R5" s="52">
        <v>50</v>
      </c>
      <c r="S5" s="53">
        <f t="shared" si="2"/>
        <v>860</v>
      </c>
      <c r="T5" s="54">
        <v>413</v>
      </c>
      <c r="U5" s="55">
        <v>447</v>
      </c>
      <c r="V5" s="52">
        <v>75</v>
      </c>
      <c r="W5" s="53">
        <f t="shared" si="3"/>
        <v>650</v>
      </c>
      <c r="X5" s="54">
        <v>296</v>
      </c>
      <c r="Y5" s="55">
        <v>354</v>
      </c>
    </row>
    <row r="6" spans="1:25" ht="24.75" customHeight="1" thickTop="1">
      <c r="B6" s="173" t="s">
        <v>31</v>
      </c>
      <c r="C6" s="174"/>
      <c r="D6" s="175"/>
      <c r="E6" s="16">
        <f>F6+G6</f>
        <v>58506</v>
      </c>
      <c r="F6" s="40">
        <f>SUM(F7:F8)</f>
        <v>29230</v>
      </c>
      <c r="G6" s="41">
        <f>SUM(G7:G8)</f>
        <v>29276</v>
      </c>
      <c r="J6" s="52">
        <v>1</v>
      </c>
      <c r="K6" s="53">
        <f t="shared" si="0"/>
        <v>430</v>
      </c>
      <c r="L6" s="54">
        <v>220</v>
      </c>
      <c r="M6" s="55">
        <v>210</v>
      </c>
      <c r="N6" s="52">
        <v>26</v>
      </c>
      <c r="O6" s="53">
        <f t="shared" si="1"/>
        <v>733</v>
      </c>
      <c r="P6" s="54">
        <v>396</v>
      </c>
      <c r="Q6" s="55">
        <v>337</v>
      </c>
      <c r="R6" s="52">
        <v>51</v>
      </c>
      <c r="S6" s="53">
        <f t="shared" si="2"/>
        <v>752</v>
      </c>
      <c r="T6" s="54">
        <v>413</v>
      </c>
      <c r="U6" s="55">
        <v>339</v>
      </c>
      <c r="V6" s="52">
        <v>76</v>
      </c>
      <c r="W6" s="53">
        <f t="shared" si="3"/>
        <v>646</v>
      </c>
      <c r="X6" s="54">
        <v>305</v>
      </c>
      <c r="Y6" s="55">
        <v>341</v>
      </c>
    </row>
    <row r="7" spans="1:25" ht="24.75" customHeight="1">
      <c r="B7" s="20"/>
      <c r="C7" s="176" t="s">
        <v>32</v>
      </c>
      <c r="D7" s="135"/>
      <c r="E7" s="14">
        <f>F7+G7</f>
        <v>54927</v>
      </c>
      <c r="F7" s="15">
        <v>27474</v>
      </c>
      <c r="G7" s="35">
        <v>27453</v>
      </c>
      <c r="J7" s="52">
        <v>2</v>
      </c>
      <c r="K7" s="53">
        <f t="shared" si="0"/>
        <v>390</v>
      </c>
      <c r="L7" s="54">
        <v>189</v>
      </c>
      <c r="M7" s="55">
        <v>201</v>
      </c>
      <c r="N7" s="52">
        <v>27</v>
      </c>
      <c r="O7" s="53">
        <f t="shared" si="1"/>
        <v>811</v>
      </c>
      <c r="P7" s="54">
        <v>410</v>
      </c>
      <c r="Q7" s="55">
        <v>401</v>
      </c>
      <c r="R7" s="52">
        <v>52</v>
      </c>
      <c r="S7" s="53">
        <f t="shared" si="2"/>
        <v>910</v>
      </c>
      <c r="T7" s="54">
        <v>458</v>
      </c>
      <c r="U7" s="55">
        <v>452</v>
      </c>
      <c r="V7" s="52">
        <v>77</v>
      </c>
      <c r="W7" s="53">
        <f t="shared" si="3"/>
        <v>574</v>
      </c>
      <c r="X7" s="54">
        <v>247</v>
      </c>
      <c r="Y7" s="55">
        <v>327</v>
      </c>
    </row>
    <row r="8" spans="1:25" ht="24.75" customHeight="1" thickBot="1">
      <c r="B8" s="24"/>
      <c r="C8" s="177" t="s">
        <v>33</v>
      </c>
      <c r="D8" s="178"/>
      <c r="E8" s="25">
        <f>F8+G8</f>
        <v>3579</v>
      </c>
      <c r="F8" s="26">
        <v>1756</v>
      </c>
      <c r="G8" s="36">
        <v>1823</v>
      </c>
      <c r="J8" s="52">
        <v>3</v>
      </c>
      <c r="K8" s="53">
        <f t="shared" si="0"/>
        <v>391</v>
      </c>
      <c r="L8" s="54">
        <v>190</v>
      </c>
      <c r="M8" s="55">
        <v>201</v>
      </c>
      <c r="N8" s="52">
        <v>28</v>
      </c>
      <c r="O8" s="53">
        <f t="shared" si="1"/>
        <v>779</v>
      </c>
      <c r="P8" s="54">
        <v>415</v>
      </c>
      <c r="Q8" s="55">
        <v>364</v>
      </c>
      <c r="R8" s="52">
        <v>53</v>
      </c>
      <c r="S8" s="53">
        <f t="shared" si="2"/>
        <v>799</v>
      </c>
      <c r="T8" s="54">
        <v>420</v>
      </c>
      <c r="U8" s="55">
        <v>379</v>
      </c>
      <c r="V8" s="52">
        <v>78</v>
      </c>
      <c r="W8" s="53">
        <f t="shared" si="3"/>
        <v>498</v>
      </c>
      <c r="X8" s="54">
        <v>203</v>
      </c>
      <c r="Y8" s="55">
        <v>295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409</v>
      </c>
      <c r="L9" s="54">
        <v>220</v>
      </c>
      <c r="M9" s="55">
        <v>189</v>
      </c>
      <c r="N9" s="52">
        <v>29</v>
      </c>
      <c r="O9" s="53">
        <f t="shared" si="1"/>
        <v>668</v>
      </c>
      <c r="P9" s="54">
        <v>357</v>
      </c>
      <c r="Q9" s="55">
        <v>311</v>
      </c>
      <c r="R9" s="52">
        <v>54</v>
      </c>
      <c r="S9" s="53">
        <f t="shared" si="2"/>
        <v>756</v>
      </c>
      <c r="T9" s="54">
        <v>402</v>
      </c>
      <c r="U9" s="55">
        <v>354</v>
      </c>
      <c r="V9" s="52">
        <v>79</v>
      </c>
      <c r="W9" s="53">
        <f t="shared" si="3"/>
        <v>457</v>
      </c>
      <c r="X9" s="54">
        <v>211</v>
      </c>
      <c r="Y9" s="55">
        <v>246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2084</v>
      </c>
      <c r="L10" s="56">
        <f>L11+L12+L13+L14+L15</f>
        <v>1047</v>
      </c>
      <c r="M10" s="57">
        <f>M11+M12+M13+M14+M15</f>
        <v>1037</v>
      </c>
      <c r="N10" s="51" t="s">
        <v>48</v>
      </c>
      <c r="O10" s="56">
        <f t="shared" si="1"/>
        <v>3441</v>
      </c>
      <c r="P10" s="56">
        <f>P11+P12+P13+P14+P15</f>
        <v>1877</v>
      </c>
      <c r="Q10" s="57">
        <f>Q11+Q12+Q13+Q14+Q15</f>
        <v>1564</v>
      </c>
      <c r="R10" s="58" t="s">
        <v>49</v>
      </c>
      <c r="S10" s="56">
        <f t="shared" si="2"/>
        <v>3751</v>
      </c>
      <c r="T10" s="56">
        <f>T11+T12+T13+T14+T15</f>
        <v>1867</v>
      </c>
      <c r="U10" s="57">
        <f>U11+U12+U13+U14+U15</f>
        <v>1884</v>
      </c>
      <c r="V10" s="51" t="s">
        <v>50</v>
      </c>
      <c r="W10" s="56">
        <f t="shared" si="3"/>
        <v>2121</v>
      </c>
      <c r="X10" s="56">
        <f>X11+X12+X13+X14+X15</f>
        <v>843</v>
      </c>
      <c r="Y10" s="57">
        <f>Y11+Y12+Y13+Y14+Y15</f>
        <v>1278</v>
      </c>
    </row>
    <row r="11" spans="1:25" ht="24.75" customHeight="1" thickBot="1">
      <c r="B11" s="159" t="s">
        <v>5</v>
      </c>
      <c r="C11" s="160"/>
      <c r="D11" s="33">
        <f>SUM(E11:G11)</f>
        <v>30201</v>
      </c>
      <c r="E11" s="26">
        <v>27362</v>
      </c>
      <c r="F11" s="26">
        <v>2295</v>
      </c>
      <c r="G11" s="34">
        <v>544</v>
      </c>
      <c r="J11" s="59">
        <v>5</v>
      </c>
      <c r="K11" s="53">
        <f t="shared" si="0"/>
        <v>386</v>
      </c>
      <c r="L11" s="54">
        <v>198</v>
      </c>
      <c r="M11" s="55">
        <v>188</v>
      </c>
      <c r="N11" s="52">
        <v>30</v>
      </c>
      <c r="O11" s="53">
        <f t="shared" si="1"/>
        <v>716</v>
      </c>
      <c r="P11" s="54">
        <v>398</v>
      </c>
      <c r="Q11" s="55">
        <v>318</v>
      </c>
      <c r="R11" s="52">
        <v>55</v>
      </c>
      <c r="S11" s="53">
        <f t="shared" si="2"/>
        <v>744</v>
      </c>
      <c r="T11" s="54">
        <v>365</v>
      </c>
      <c r="U11" s="55">
        <v>379</v>
      </c>
      <c r="V11" s="52">
        <v>80</v>
      </c>
      <c r="W11" s="53">
        <f t="shared" si="3"/>
        <v>474</v>
      </c>
      <c r="X11" s="54">
        <v>205</v>
      </c>
      <c r="Y11" s="55">
        <v>269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406</v>
      </c>
      <c r="L12" s="54">
        <v>199</v>
      </c>
      <c r="M12" s="55">
        <v>207</v>
      </c>
      <c r="N12" s="52">
        <v>31</v>
      </c>
      <c r="O12" s="53">
        <f t="shared" si="1"/>
        <v>660</v>
      </c>
      <c r="P12" s="54">
        <v>370</v>
      </c>
      <c r="Q12" s="55">
        <v>290</v>
      </c>
      <c r="R12" s="52">
        <v>56</v>
      </c>
      <c r="S12" s="53">
        <f t="shared" si="2"/>
        <v>750</v>
      </c>
      <c r="T12" s="54">
        <v>349</v>
      </c>
      <c r="U12" s="55">
        <v>401</v>
      </c>
      <c r="V12" s="52">
        <v>81</v>
      </c>
      <c r="W12" s="53">
        <f t="shared" si="3"/>
        <v>451</v>
      </c>
      <c r="X12" s="54">
        <v>183</v>
      </c>
      <c r="Y12" s="55">
        <v>268</v>
      </c>
    </row>
    <row r="13" spans="1:25" ht="22.5" customHeight="1" thickBot="1">
      <c r="A13" s="3"/>
      <c r="B13" s="76"/>
      <c r="C13" s="165" t="s">
        <v>121</v>
      </c>
      <c r="D13" s="166"/>
      <c r="E13" s="166"/>
      <c r="F13" s="166"/>
      <c r="G13" s="166"/>
      <c r="J13" s="59">
        <v>7</v>
      </c>
      <c r="K13" s="53">
        <f t="shared" si="0"/>
        <v>448</v>
      </c>
      <c r="L13" s="54">
        <v>215</v>
      </c>
      <c r="M13" s="55">
        <v>233</v>
      </c>
      <c r="N13" s="52">
        <v>32</v>
      </c>
      <c r="O13" s="53">
        <f t="shared" si="1"/>
        <v>665</v>
      </c>
      <c r="P13" s="54">
        <v>359</v>
      </c>
      <c r="Q13" s="55">
        <v>306</v>
      </c>
      <c r="R13" s="52">
        <v>57</v>
      </c>
      <c r="S13" s="53">
        <f t="shared" si="2"/>
        <v>793</v>
      </c>
      <c r="T13" s="54">
        <v>407</v>
      </c>
      <c r="U13" s="55">
        <v>386</v>
      </c>
      <c r="V13" s="52">
        <v>82</v>
      </c>
      <c r="W13" s="53">
        <f t="shared" si="3"/>
        <v>423</v>
      </c>
      <c r="X13" s="54">
        <v>165</v>
      </c>
      <c r="Y13" s="55">
        <v>258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122</v>
      </c>
      <c r="H14" s="161" t="s">
        <v>80</v>
      </c>
      <c r="J14" s="59">
        <v>8</v>
      </c>
      <c r="K14" s="53">
        <f t="shared" si="0"/>
        <v>403</v>
      </c>
      <c r="L14" s="54">
        <v>209</v>
      </c>
      <c r="M14" s="55">
        <v>194</v>
      </c>
      <c r="N14" s="52">
        <v>33</v>
      </c>
      <c r="O14" s="53">
        <f t="shared" si="1"/>
        <v>703</v>
      </c>
      <c r="P14" s="54">
        <v>365</v>
      </c>
      <c r="Q14" s="55">
        <v>338</v>
      </c>
      <c r="R14" s="52">
        <v>58</v>
      </c>
      <c r="S14" s="53">
        <f t="shared" si="2"/>
        <v>740</v>
      </c>
      <c r="T14" s="54">
        <v>362</v>
      </c>
      <c r="U14" s="55">
        <v>378</v>
      </c>
      <c r="V14" s="52">
        <v>83</v>
      </c>
      <c r="W14" s="53">
        <f t="shared" si="3"/>
        <v>423</v>
      </c>
      <c r="X14" s="54">
        <v>167</v>
      </c>
      <c r="Y14" s="55">
        <v>256</v>
      </c>
    </row>
    <row r="15" spans="1:25" ht="26.1" customHeight="1" thickBot="1">
      <c r="A15" s="10"/>
      <c r="B15" s="148"/>
      <c r="C15" s="149"/>
      <c r="D15" s="19" t="s">
        <v>123</v>
      </c>
      <c r="E15" s="18" t="s">
        <v>124</v>
      </c>
      <c r="F15" s="17" t="s">
        <v>125</v>
      </c>
      <c r="G15" s="164"/>
      <c r="H15" s="162"/>
      <c r="J15" s="59">
        <v>9</v>
      </c>
      <c r="K15" s="53">
        <f t="shared" si="0"/>
        <v>441</v>
      </c>
      <c r="L15" s="54">
        <v>226</v>
      </c>
      <c r="M15" s="55">
        <v>215</v>
      </c>
      <c r="N15" s="52">
        <v>34</v>
      </c>
      <c r="O15" s="53">
        <f t="shared" si="1"/>
        <v>697</v>
      </c>
      <c r="P15" s="54">
        <v>385</v>
      </c>
      <c r="Q15" s="55">
        <v>312</v>
      </c>
      <c r="R15" s="52">
        <v>59</v>
      </c>
      <c r="S15" s="53">
        <f t="shared" si="2"/>
        <v>724</v>
      </c>
      <c r="T15" s="54">
        <v>384</v>
      </c>
      <c r="U15" s="55">
        <v>340</v>
      </c>
      <c r="V15" s="52">
        <v>84</v>
      </c>
      <c r="W15" s="53">
        <f t="shared" si="3"/>
        <v>350</v>
      </c>
      <c r="X15" s="54">
        <v>123</v>
      </c>
      <c r="Y15" s="55">
        <v>227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18533</v>
      </c>
      <c r="E16" s="28">
        <v>9224</v>
      </c>
      <c r="F16" s="37">
        <v>9309</v>
      </c>
      <c r="G16" s="28">
        <v>9375</v>
      </c>
      <c r="H16" s="104">
        <v>124</v>
      </c>
      <c r="J16" s="51" t="s">
        <v>51</v>
      </c>
      <c r="K16" s="56">
        <f t="shared" si="0"/>
        <v>2134</v>
      </c>
      <c r="L16" s="56">
        <f>L17+L18+L19+L20+L21</f>
        <v>1065</v>
      </c>
      <c r="M16" s="57">
        <f>M17+M18+M19+M20+M21</f>
        <v>1069</v>
      </c>
      <c r="N16" s="51" t="s">
        <v>52</v>
      </c>
      <c r="O16" s="56">
        <f t="shared" si="1"/>
        <v>3533</v>
      </c>
      <c r="P16" s="56">
        <f>P17+P18+P19+P20+P21</f>
        <v>1893</v>
      </c>
      <c r="Q16" s="57">
        <f>Q17+Q18+Q19+Q20+Q21</f>
        <v>1640</v>
      </c>
      <c r="R16" s="51" t="s">
        <v>53</v>
      </c>
      <c r="S16" s="56">
        <f t="shared" si="2"/>
        <v>3656</v>
      </c>
      <c r="T16" s="56">
        <f>T17+T18+T19+T20+T21</f>
        <v>1918</v>
      </c>
      <c r="U16" s="57">
        <f>U17+U18+U19+U20+U21</f>
        <v>1738</v>
      </c>
      <c r="V16" s="51" t="s">
        <v>54</v>
      </c>
      <c r="W16" s="56">
        <f t="shared" si="3"/>
        <v>1316</v>
      </c>
      <c r="X16" s="56">
        <f>X17+X18+X19+X20+X21</f>
        <v>414</v>
      </c>
      <c r="Y16" s="57">
        <f>Y17+Y18+Y19+Y20+Y21</f>
        <v>902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398</v>
      </c>
      <c r="L17" s="54">
        <v>189</v>
      </c>
      <c r="M17" s="55">
        <v>209</v>
      </c>
      <c r="N17" s="52">
        <v>35</v>
      </c>
      <c r="O17" s="53">
        <f t="shared" si="1"/>
        <v>687</v>
      </c>
      <c r="P17" s="54">
        <v>352</v>
      </c>
      <c r="Q17" s="55">
        <v>335</v>
      </c>
      <c r="R17" s="52">
        <v>60</v>
      </c>
      <c r="S17" s="53">
        <f t="shared" si="2"/>
        <v>708</v>
      </c>
      <c r="T17" s="54">
        <v>367</v>
      </c>
      <c r="U17" s="55">
        <v>341</v>
      </c>
      <c r="V17" s="52">
        <v>85</v>
      </c>
      <c r="W17" s="53">
        <f t="shared" si="3"/>
        <v>315</v>
      </c>
      <c r="X17" s="54">
        <v>107</v>
      </c>
      <c r="Y17" s="55">
        <v>208</v>
      </c>
    </row>
    <row r="18" spans="1:25" ht="25.15" customHeight="1">
      <c r="A18" s="10"/>
      <c r="B18" s="142" t="s">
        <v>11</v>
      </c>
      <c r="C18" s="143"/>
      <c r="D18" s="4">
        <f t="shared" si="4"/>
        <v>13418</v>
      </c>
      <c r="E18" s="8">
        <v>6759</v>
      </c>
      <c r="F18" s="38">
        <v>6659</v>
      </c>
      <c r="G18" s="8">
        <v>6999</v>
      </c>
      <c r="H18" s="106">
        <v>154</v>
      </c>
      <c r="J18" s="52">
        <v>11</v>
      </c>
      <c r="K18" s="53">
        <f t="shared" si="0"/>
        <v>399</v>
      </c>
      <c r="L18" s="54">
        <v>206</v>
      </c>
      <c r="M18" s="55">
        <v>193</v>
      </c>
      <c r="N18" s="52">
        <v>36</v>
      </c>
      <c r="O18" s="53">
        <f t="shared" si="1"/>
        <v>716</v>
      </c>
      <c r="P18" s="54">
        <v>387</v>
      </c>
      <c r="Q18" s="55">
        <v>329</v>
      </c>
      <c r="R18" s="52">
        <v>61</v>
      </c>
      <c r="S18" s="53">
        <f t="shared" si="2"/>
        <v>774</v>
      </c>
      <c r="T18" s="54">
        <v>410</v>
      </c>
      <c r="U18" s="55">
        <v>364</v>
      </c>
      <c r="V18" s="52">
        <v>86</v>
      </c>
      <c r="W18" s="53">
        <f t="shared" si="3"/>
        <v>316</v>
      </c>
      <c r="X18" s="54">
        <v>105</v>
      </c>
      <c r="Y18" s="55">
        <v>211</v>
      </c>
    </row>
    <row r="19" spans="1:25" ht="25.15" customHeight="1">
      <c r="A19" s="10"/>
      <c r="B19" s="141" t="s">
        <v>12</v>
      </c>
      <c r="C19" s="135"/>
      <c r="D19" s="4">
        <f t="shared" si="4"/>
        <v>211</v>
      </c>
      <c r="E19" s="8">
        <v>103</v>
      </c>
      <c r="F19" s="38">
        <v>108</v>
      </c>
      <c r="G19" s="8">
        <v>114</v>
      </c>
      <c r="H19" s="105">
        <v>1</v>
      </c>
      <c r="J19" s="52">
        <v>12</v>
      </c>
      <c r="K19" s="53">
        <f t="shared" si="0"/>
        <v>406</v>
      </c>
      <c r="L19" s="54">
        <v>198</v>
      </c>
      <c r="M19" s="55">
        <v>208</v>
      </c>
      <c r="N19" s="52">
        <v>37</v>
      </c>
      <c r="O19" s="53">
        <f t="shared" si="1"/>
        <v>676</v>
      </c>
      <c r="P19" s="54">
        <v>370</v>
      </c>
      <c r="Q19" s="55">
        <v>306</v>
      </c>
      <c r="R19" s="52">
        <v>62</v>
      </c>
      <c r="S19" s="53">
        <f t="shared" si="2"/>
        <v>742</v>
      </c>
      <c r="T19" s="54">
        <v>402</v>
      </c>
      <c r="U19" s="55">
        <v>340</v>
      </c>
      <c r="V19" s="52">
        <v>87</v>
      </c>
      <c r="W19" s="53">
        <f t="shared" si="3"/>
        <v>253</v>
      </c>
      <c r="X19" s="54">
        <v>69</v>
      </c>
      <c r="Y19" s="55">
        <v>184</v>
      </c>
    </row>
    <row r="20" spans="1:25" ht="25.15" customHeight="1">
      <c r="A20" s="10"/>
      <c r="B20" s="141" t="s">
        <v>13</v>
      </c>
      <c r="C20" s="135"/>
      <c r="D20" s="4">
        <f t="shared" si="4"/>
        <v>2031</v>
      </c>
      <c r="E20" s="8">
        <v>998</v>
      </c>
      <c r="F20" s="38">
        <v>1033</v>
      </c>
      <c r="G20" s="8">
        <v>1080</v>
      </c>
      <c r="H20" s="105">
        <v>15</v>
      </c>
      <c r="J20" s="52">
        <v>13</v>
      </c>
      <c r="K20" s="53">
        <f t="shared" si="0"/>
        <v>446</v>
      </c>
      <c r="L20" s="54">
        <v>233</v>
      </c>
      <c r="M20" s="55">
        <v>213</v>
      </c>
      <c r="N20" s="52">
        <v>38</v>
      </c>
      <c r="O20" s="53">
        <f t="shared" si="1"/>
        <v>732</v>
      </c>
      <c r="P20" s="54">
        <v>401</v>
      </c>
      <c r="Q20" s="55">
        <v>331</v>
      </c>
      <c r="R20" s="52">
        <v>63</v>
      </c>
      <c r="S20" s="53">
        <f t="shared" si="2"/>
        <v>673</v>
      </c>
      <c r="T20" s="54">
        <v>343</v>
      </c>
      <c r="U20" s="55">
        <v>330</v>
      </c>
      <c r="V20" s="52">
        <v>88</v>
      </c>
      <c r="W20" s="53">
        <f t="shared" si="3"/>
        <v>223</v>
      </c>
      <c r="X20" s="54">
        <v>68</v>
      </c>
      <c r="Y20" s="55">
        <v>155</v>
      </c>
    </row>
    <row r="21" spans="1:25" ht="25.15" customHeight="1">
      <c r="A21" s="10"/>
      <c r="B21" s="136" t="s">
        <v>14</v>
      </c>
      <c r="C21" s="135"/>
      <c r="D21" s="4">
        <f t="shared" si="4"/>
        <v>2984</v>
      </c>
      <c r="E21" s="8">
        <v>1465</v>
      </c>
      <c r="F21" s="38">
        <v>1519</v>
      </c>
      <c r="G21" s="8">
        <v>1601</v>
      </c>
      <c r="H21" s="105">
        <v>19</v>
      </c>
      <c r="J21" s="52">
        <v>14</v>
      </c>
      <c r="K21" s="53">
        <f t="shared" si="0"/>
        <v>485</v>
      </c>
      <c r="L21" s="54">
        <v>239</v>
      </c>
      <c r="M21" s="55">
        <v>246</v>
      </c>
      <c r="N21" s="52">
        <v>39</v>
      </c>
      <c r="O21" s="53">
        <f t="shared" si="1"/>
        <v>722</v>
      </c>
      <c r="P21" s="54">
        <v>383</v>
      </c>
      <c r="Q21" s="55">
        <v>339</v>
      </c>
      <c r="R21" s="52">
        <v>64</v>
      </c>
      <c r="S21" s="53">
        <f t="shared" si="2"/>
        <v>759</v>
      </c>
      <c r="T21" s="54">
        <v>396</v>
      </c>
      <c r="U21" s="55">
        <v>363</v>
      </c>
      <c r="V21" s="52">
        <v>89</v>
      </c>
      <c r="W21" s="53">
        <f t="shared" si="3"/>
        <v>209</v>
      </c>
      <c r="X21" s="54">
        <v>65</v>
      </c>
      <c r="Y21" s="55">
        <v>144</v>
      </c>
    </row>
    <row r="22" spans="1:25" ht="25.15" customHeight="1">
      <c r="A22" s="10"/>
      <c r="B22" s="144" t="s">
        <v>15</v>
      </c>
      <c r="C22" s="143"/>
      <c r="D22" s="4">
        <f t="shared" si="4"/>
        <v>1566</v>
      </c>
      <c r="E22" s="8">
        <v>784</v>
      </c>
      <c r="F22" s="38">
        <v>782</v>
      </c>
      <c r="G22" s="8">
        <v>947</v>
      </c>
      <c r="H22" s="105">
        <v>20</v>
      </c>
      <c r="J22" s="51" t="s">
        <v>55</v>
      </c>
      <c r="K22" s="56">
        <f t="shared" si="0"/>
        <v>2612</v>
      </c>
      <c r="L22" s="56">
        <f>L23+L24+L25+L26+L27</f>
        <v>1385</v>
      </c>
      <c r="M22" s="57">
        <f>M23+M24+M25+M26+M27</f>
        <v>1227</v>
      </c>
      <c r="N22" s="51" t="s">
        <v>56</v>
      </c>
      <c r="O22" s="56">
        <f t="shared" si="1"/>
        <v>4189</v>
      </c>
      <c r="P22" s="56">
        <f>P23+P24+P25+P26+P27</f>
        <v>2220</v>
      </c>
      <c r="Q22" s="57">
        <f>Q23+Q24+Q25+Q26+Q27</f>
        <v>1969</v>
      </c>
      <c r="R22" s="51" t="s">
        <v>57</v>
      </c>
      <c r="S22" s="56">
        <f t="shared" si="2"/>
        <v>4345</v>
      </c>
      <c r="T22" s="56">
        <f>T23+T24+T25+T26+T27</f>
        <v>2177</v>
      </c>
      <c r="U22" s="57">
        <f>U23+U24+U25+U26+U27</f>
        <v>2168</v>
      </c>
      <c r="V22" s="51" t="s">
        <v>58</v>
      </c>
      <c r="W22" s="56">
        <f t="shared" si="3"/>
        <v>577</v>
      </c>
      <c r="X22" s="56">
        <f>X23+X24+X25+X26+X27</f>
        <v>133</v>
      </c>
      <c r="Y22" s="57">
        <f>Y23+Y24+Y25+Y26+Y27</f>
        <v>444</v>
      </c>
    </row>
    <row r="23" spans="1:25" ht="25.15" customHeight="1">
      <c r="A23" s="10"/>
      <c r="B23" s="136" t="s">
        <v>16</v>
      </c>
      <c r="C23" s="135"/>
      <c r="D23" s="4">
        <f t="shared" si="4"/>
        <v>1090</v>
      </c>
      <c r="E23" s="8">
        <v>517</v>
      </c>
      <c r="F23" s="38">
        <v>573</v>
      </c>
      <c r="G23" s="8">
        <v>590</v>
      </c>
      <c r="H23" s="105">
        <v>9</v>
      </c>
      <c r="J23" s="52">
        <v>15</v>
      </c>
      <c r="K23" s="53">
        <f t="shared" si="0"/>
        <v>459</v>
      </c>
      <c r="L23" s="54">
        <v>230</v>
      </c>
      <c r="M23" s="55">
        <v>229</v>
      </c>
      <c r="N23" s="52">
        <v>40</v>
      </c>
      <c r="O23" s="53">
        <f t="shared" si="1"/>
        <v>742</v>
      </c>
      <c r="P23" s="54">
        <v>381</v>
      </c>
      <c r="Q23" s="55">
        <v>361</v>
      </c>
      <c r="R23" s="52">
        <v>65</v>
      </c>
      <c r="S23" s="53">
        <f t="shared" si="2"/>
        <v>829</v>
      </c>
      <c r="T23" s="54">
        <v>436</v>
      </c>
      <c r="U23" s="55">
        <v>393</v>
      </c>
      <c r="V23" s="52">
        <v>90</v>
      </c>
      <c r="W23" s="53">
        <f t="shared" si="3"/>
        <v>174</v>
      </c>
      <c r="X23" s="54">
        <v>41</v>
      </c>
      <c r="Y23" s="55">
        <v>133</v>
      </c>
    </row>
    <row r="24" spans="1:25" ht="25.15" customHeight="1">
      <c r="A24" s="10"/>
      <c r="B24" s="145" t="s">
        <v>126</v>
      </c>
      <c r="C24" s="143"/>
      <c r="D24" s="4">
        <f t="shared" si="4"/>
        <v>1103</v>
      </c>
      <c r="E24" s="8">
        <v>575</v>
      </c>
      <c r="F24" s="38">
        <v>528</v>
      </c>
      <c r="G24" s="8">
        <v>520</v>
      </c>
      <c r="H24" s="103">
        <v>10</v>
      </c>
      <c r="J24" s="52">
        <v>16</v>
      </c>
      <c r="K24" s="53">
        <f t="shared" si="0"/>
        <v>488</v>
      </c>
      <c r="L24" s="54">
        <v>256</v>
      </c>
      <c r="M24" s="55">
        <v>232</v>
      </c>
      <c r="N24" s="52">
        <v>41</v>
      </c>
      <c r="O24" s="53">
        <f t="shared" si="1"/>
        <v>786</v>
      </c>
      <c r="P24" s="54">
        <v>414</v>
      </c>
      <c r="Q24" s="55">
        <v>372</v>
      </c>
      <c r="R24" s="52">
        <v>66</v>
      </c>
      <c r="S24" s="53">
        <f t="shared" si="2"/>
        <v>863</v>
      </c>
      <c r="T24" s="54">
        <v>410</v>
      </c>
      <c r="U24" s="55">
        <v>453</v>
      </c>
      <c r="V24" s="52">
        <v>91</v>
      </c>
      <c r="W24" s="53">
        <f t="shared" si="3"/>
        <v>126</v>
      </c>
      <c r="X24" s="54">
        <v>36</v>
      </c>
      <c r="Y24" s="55">
        <v>90</v>
      </c>
    </row>
    <row r="25" spans="1:25" ht="25.15" customHeight="1">
      <c r="A25" s="10"/>
      <c r="B25" s="136" t="s">
        <v>17</v>
      </c>
      <c r="C25" s="135"/>
      <c r="D25" s="4">
        <f t="shared" si="4"/>
        <v>1170</v>
      </c>
      <c r="E25" s="8">
        <v>591</v>
      </c>
      <c r="F25" s="38">
        <v>579</v>
      </c>
      <c r="G25" s="8">
        <v>514</v>
      </c>
      <c r="H25" s="106">
        <v>4</v>
      </c>
      <c r="J25" s="52">
        <v>17</v>
      </c>
      <c r="K25" s="53">
        <f t="shared" si="0"/>
        <v>475</v>
      </c>
      <c r="L25" s="54">
        <v>252</v>
      </c>
      <c r="M25" s="55">
        <v>223</v>
      </c>
      <c r="N25" s="52">
        <v>42</v>
      </c>
      <c r="O25" s="53">
        <f t="shared" si="1"/>
        <v>846</v>
      </c>
      <c r="P25" s="54">
        <v>449</v>
      </c>
      <c r="Q25" s="55">
        <v>397</v>
      </c>
      <c r="R25" s="52">
        <v>67</v>
      </c>
      <c r="S25" s="53">
        <f t="shared" si="2"/>
        <v>804</v>
      </c>
      <c r="T25" s="54">
        <v>405</v>
      </c>
      <c r="U25" s="55">
        <v>399</v>
      </c>
      <c r="V25" s="52">
        <v>92</v>
      </c>
      <c r="W25" s="53">
        <f t="shared" si="3"/>
        <v>101</v>
      </c>
      <c r="X25" s="54">
        <v>29</v>
      </c>
      <c r="Y25" s="55">
        <v>72</v>
      </c>
    </row>
    <row r="26" spans="1:25" ht="25.15" customHeight="1">
      <c r="A26" s="10"/>
      <c r="B26" s="134" t="s">
        <v>126</v>
      </c>
      <c r="C26" s="135"/>
      <c r="D26" s="4">
        <f t="shared" si="4"/>
        <v>2059</v>
      </c>
      <c r="E26" s="8">
        <v>1070</v>
      </c>
      <c r="F26" s="38">
        <v>989</v>
      </c>
      <c r="G26" s="8">
        <v>1120</v>
      </c>
      <c r="H26" s="105">
        <v>9</v>
      </c>
      <c r="J26" s="52">
        <v>18</v>
      </c>
      <c r="K26" s="53">
        <f t="shared" si="0"/>
        <v>536</v>
      </c>
      <c r="L26" s="54">
        <v>287</v>
      </c>
      <c r="M26" s="55">
        <v>249</v>
      </c>
      <c r="N26" s="52">
        <v>43</v>
      </c>
      <c r="O26" s="53">
        <f t="shared" si="1"/>
        <v>855</v>
      </c>
      <c r="P26" s="54">
        <v>468</v>
      </c>
      <c r="Q26" s="55">
        <v>387</v>
      </c>
      <c r="R26" s="52">
        <v>68</v>
      </c>
      <c r="S26" s="53">
        <f t="shared" si="2"/>
        <v>910</v>
      </c>
      <c r="T26" s="54">
        <v>457</v>
      </c>
      <c r="U26" s="55">
        <v>453</v>
      </c>
      <c r="V26" s="52">
        <v>93</v>
      </c>
      <c r="W26" s="53">
        <f t="shared" si="3"/>
        <v>92</v>
      </c>
      <c r="X26" s="54">
        <v>14</v>
      </c>
      <c r="Y26" s="55">
        <v>78</v>
      </c>
    </row>
    <row r="27" spans="1:25" ht="25.15" customHeight="1">
      <c r="A27" s="10"/>
      <c r="B27" s="134" t="s">
        <v>127</v>
      </c>
      <c r="C27" s="135"/>
      <c r="D27" s="4">
        <f t="shared" si="4"/>
        <v>1389</v>
      </c>
      <c r="E27" s="8">
        <v>714</v>
      </c>
      <c r="F27" s="38">
        <v>675</v>
      </c>
      <c r="G27" s="8">
        <v>670</v>
      </c>
      <c r="H27" s="106">
        <v>8</v>
      </c>
      <c r="J27" s="52">
        <v>19</v>
      </c>
      <c r="K27" s="53">
        <f t="shared" si="0"/>
        <v>654</v>
      </c>
      <c r="L27" s="54">
        <v>360</v>
      </c>
      <c r="M27" s="55">
        <v>294</v>
      </c>
      <c r="N27" s="52">
        <v>44</v>
      </c>
      <c r="O27" s="53">
        <f t="shared" si="1"/>
        <v>960</v>
      </c>
      <c r="P27" s="54">
        <v>508</v>
      </c>
      <c r="Q27" s="55">
        <v>452</v>
      </c>
      <c r="R27" s="52">
        <v>69</v>
      </c>
      <c r="S27" s="53">
        <f t="shared" si="2"/>
        <v>939</v>
      </c>
      <c r="T27" s="54">
        <v>469</v>
      </c>
      <c r="U27" s="55">
        <v>470</v>
      </c>
      <c r="V27" s="52">
        <v>94</v>
      </c>
      <c r="W27" s="53">
        <f t="shared" si="3"/>
        <v>84</v>
      </c>
      <c r="X27" s="54">
        <v>13</v>
      </c>
      <c r="Y27" s="55">
        <v>71</v>
      </c>
    </row>
    <row r="28" spans="1:25" ht="25.15" customHeight="1">
      <c r="A28" s="10"/>
      <c r="B28" s="136" t="s">
        <v>18</v>
      </c>
      <c r="C28" s="135"/>
      <c r="D28" s="4">
        <f t="shared" si="4"/>
        <v>3691</v>
      </c>
      <c r="E28" s="8">
        <v>1862</v>
      </c>
      <c r="F28" s="38">
        <v>1829</v>
      </c>
      <c r="G28" s="8">
        <v>1830</v>
      </c>
      <c r="H28" s="105">
        <v>43</v>
      </c>
      <c r="J28" s="51" t="s">
        <v>59</v>
      </c>
      <c r="K28" s="56">
        <f t="shared" si="0"/>
        <v>3842</v>
      </c>
      <c r="L28" s="56">
        <f>L29+L30+L31+L32+L33</f>
        <v>1956</v>
      </c>
      <c r="M28" s="57">
        <f>M29+M30+M31+M32+M33</f>
        <v>1886</v>
      </c>
      <c r="N28" s="51" t="s">
        <v>60</v>
      </c>
      <c r="O28" s="56">
        <f t="shared" si="1"/>
        <v>4688</v>
      </c>
      <c r="P28" s="56">
        <f>P29+P30+P31+P32+P33</f>
        <v>2465</v>
      </c>
      <c r="Q28" s="57">
        <f>Q29+Q30+Q31+Q32+Q33</f>
        <v>2223</v>
      </c>
      <c r="R28" s="51" t="s">
        <v>61</v>
      </c>
      <c r="S28" s="56">
        <f t="shared" si="2"/>
        <v>3312</v>
      </c>
      <c r="T28" s="56">
        <f>T29+T30+T31+T32+T33</f>
        <v>1566</v>
      </c>
      <c r="U28" s="57">
        <f>U29+U30+U31+U32+U33</f>
        <v>1746</v>
      </c>
      <c r="V28" s="51" t="s">
        <v>62</v>
      </c>
      <c r="W28" s="56">
        <f t="shared" si="3"/>
        <v>169</v>
      </c>
      <c r="X28" s="56">
        <f>X29+X30+X31+X32+X33</f>
        <v>28</v>
      </c>
      <c r="Y28" s="57">
        <f>Y29+Y30+Y31+Y32+Y33</f>
        <v>141</v>
      </c>
    </row>
    <row r="29" spans="1:25" ht="25.15" customHeight="1">
      <c r="A29" s="10"/>
      <c r="B29" s="134" t="s">
        <v>128</v>
      </c>
      <c r="C29" s="135"/>
      <c r="D29" s="4">
        <f t="shared" si="4"/>
        <v>2643</v>
      </c>
      <c r="E29" s="8">
        <v>1303</v>
      </c>
      <c r="F29" s="38">
        <v>1340</v>
      </c>
      <c r="G29" s="8">
        <v>1378</v>
      </c>
      <c r="H29" s="106">
        <v>44</v>
      </c>
      <c r="J29" s="52">
        <v>20</v>
      </c>
      <c r="K29" s="53">
        <f t="shared" si="0"/>
        <v>688</v>
      </c>
      <c r="L29" s="54">
        <v>359</v>
      </c>
      <c r="M29" s="55">
        <v>329</v>
      </c>
      <c r="N29" s="52">
        <v>45</v>
      </c>
      <c r="O29" s="53">
        <f t="shared" si="1"/>
        <v>969</v>
      </c>
      <c r="P29" s="54">
        <v>502</v>
      </c>
      <c r="Q29" s="55">
        <v>467</v>
      </c>
      <c r="R29" s="52">
        <v>70</v>
      </c>
      <c r="S29" s="53">
        <f t="shared" si="2"/>
        <v>788</v>
      </c>
      <c r="T29" s="54">
        <v>376</v>
      </c>
      <c r="U29" s="55">
        <v>412</v>
      </c>
      <c r="V29" s="52">
        <v>95</v>
      </c>
      <c r="W29" s="53">
        <f t="shared" si="3"/>
        <v>54</v>
      </c>
      <c r="X29" s="60">
        <v>8</v>
      </c>
      <c r="Y29" s="61">
        <v>46</v>
      </c>
    </row>
    <row r="30" spans="1:25" ht="25.15" customHeight="1">
      <c r="A30" s="10"/>
      <c r="B30" s="136" t="s">
        <v>19</v>
      </c>
      <c r="C30" s="135"/>
      <c r="D30" s="4">
        <f t="shared" si="4"/>
        <v>1558</v>
      </c>
      <c r="E30" s="8">
        <v>772</v>
      </c>
      <c r="F30" s="38">
        <v>786</v>
      </c>
      <c r="G30" s="8">
        <v>789</v>
      </c>
      <c r="H30" s="105">
        <v>20</v>
      </c>
      <c r="J30" s="52">
        <v>21</v>
      </c>
      <c r="K30" s="53">
        <f t="shared" si="0"/>
        <v>730</v>
      </c>
      <c r="L30" s="54">
        <v>375</v>
      </c>
      <c r="M30" s="55">
        <v>355</v>
      </c>
      <c r="N30" s="52">
        <v>46</v>
      </c>
      <c r="O30" s="53">
        <f t="shared" si="1"/>
        <v>895</v>
      </c>
      <c r="P30" s="54">
        <v>462</v>
      </c>
      <c r="Q30" s="55">
        <v>433</v>
      </c>
      <c r="R30" s="52">
        <v>71</v>
      </c>
      <c r="S30" s="53">
        <f t="shared" si="2"/>
        <v>537</v>
      </c>
      <c r="T30" s="54">
        <v>260</v>
      </c>
      <c r="U30" s="55">
        <v>277</v>
      </c>
      <c r="V30" s="52">
        <v>96</v>
      </c>
      <c r="W30" s="53">
        <f t="shared" si="3"/>
        <v>39</v>
      </c>
      <c r="X30" s="60">
        <v>9</v>
      </c>
      <c r="Y30" s="61">
        <v>30</v>
      </c>
    </row>
    <row r="31" spans="1:25" ht="25.15" customHeight="1">
      <c r="A31" s="10"/>
      <c r="B31" s="134" t="s">
        <v>126</v>
      </c>
      <c r="C31" s="135"/>
      <c r="D31" s="4">
        <f t="shared" si="4"/>
        <v>1089</v>
      </c>
      <c r="E31" s="8">
        <v>542</v>
      </c>
      <c r="F31" s="38">
        <v>547</v>
      </c>
      <c r="G31" s="8">
        <v>537</v>
      </c>
      <c r="H31" s="106">
        <v>12</v>
      </c>
      <c r="J31" s="52">
        <v>22</v>
      </c>
      <c r="K31" s="53">
        <f t="shared" si="0"/>
        <v>797</v>
      </c>
      <c r="L31" s="54">
        <v>391</v>
      </c>
      <c r="M31" s="55">
        <v>406</v>
      </c>
      <c r="N31" s="52">
        <v>47</v>
      </c>
      <c r="O31" s="53">
        <f t="shared" si="1"/>
        <v>934</v>
      </c>
      <c r="P31" s="54">
        <v>499</v>
      </c>
      <c r="Q31" s="55">
        <v>435</v>
      </c>
      <c r="R31" s="52">
        <v>72</v>
      </c>
      <c r="S31" s="53">
        <f t="shared" si="2"/>
        <v>592</v>
      </c>
      <c r="T31" s="54">
        <v>286</v>
      </c>
      <c r="U31" s="55">
        <v>306</v>
      </c>
      <c r="V31" s="52">
        <v>97</v>
      </c>
      <c r="W31" s="53">
        <f t="shared" si="3"/>
        <v>29</v>
      </c>
      <c r="X31" s="60">
        <v>1</v>
      </c>
      <c r="Y31" s="61">
        <v>28</v>
      </c>
    </row>
    <row r="32" spans="1:25" ht="25.15" customHeight="1">
      <c r="A32" s="10"/>
      <c r="B32" s="134" t="s">
        <v>127</v>
      </c>
      <c r="C32" s="135"/>
      <c r="D32" s="4">
        <f t="shared" si="4"/>
        <v>1808</v>
      </c>
      <c r="E32" s="8">
        <v>911</v>
      </c>
      <c r="F32" s="38">
        <v>897</v>
      </c>
      <c r="G32" s="8">
        <v>858</v>
      </c>
      <c r="H32" s="105">
        <v>15</v>
      </c>
      <c r="J32" s="52">
        <v>23</v>
      </c>
      <c r="K32" s="53">
        <f t="shared" si="0"/>
        <v>809</v>
      </c>
      <c r="L32" s="54">
        <v>407</v>
      </c>
      <c r="M32" s="55">
        <v>402</v>
      </c>
      <c r="N32" s="52">
        <v>48</v>
      </c>
      <c r="O32" s="53">
        <f t="shared" si="1"/>
        <v>952</v>
      </c>
      <c r="P32" s="54">
        <v>495</v>
      </c>
      <c r="Q32" s="55">
        <v>457</v>
      </c>
      <c r="R32" s="52">
        <v>73</v>
      </c>
      <c r="S32" s="53">
        <f t="shared" si="2"/>
        <v>701</v>
      </c>
      <c r="T32" s="54">
        <v>324</v>
      </c>
      <c r="U32" s="55">
        <v>377</v>
      </c>
      <c r="V32" s="52">
        <v>98</v>
      </c>
      <c r="W32" s="53">
        <f t="shared" si="3"/>
        <v>29</v>
      </c>
      <c r="X32" s="60">
        <v>7</v>
      </c>
      <c r="Y32" s="61">
        <v>22</v>
      </c>
    </row>
    <row r="33" spans="1:25" ht="25.15" customHeight="1" thickBot="1">
      <c r="A33" s="10"/>
      <c r="B33" s="134" t="s">
        <v>129</v>
      </c>
      <c r="C33" s="135"/>
      <c r="D33" s="4">
        <f t="shared" si="4"/>
        <v>1722</v>
      </c>
      <c r="E33" s="8">
        <v>842</v>
      </c>
      <c r="F33" s="38">
        <v>880</v>
      </c>
      <c r="G33" s="8">
        <v>1061</v>
      </c>
      <c r="H33" s="105">
        <v>30</v>
      </c>
      <c r="J33" s="62">
        <v>24</v>
      </c>
      <c r="K33" s="63">
        <f t="shared" si="0"/>
        <v>818</v>
      </c>
      <c r="L33" s="64">
        <v>424</v>
      </c>
      <c r="M33" s="65">
        <v>394</v>
      </c>
      <c r="N33" s="62">
        <v>49</v>
      </c>
      <c r="O33" s="63">
        <f t="shared" si="1"/>
        <v>938</v>
      </c>
      <c r="P33" s="64">
        <v>507</v>
      </c>
      <c r="Q33" s="65">
        <v>431</v>
      </c>
      <c r="R33" s="62">
        <v>74</v>
      </c>
      <c r="S33" s="63">
        <f t="shared" si="2"/>
        <v>694</v>
      </c>
      <c r="T33" s="64">
        <v>320</v>
      </c>
      <c r="U33" s="65">
        <v>374</v>
      </c>
      <c r="V33" s="52">
        <v>99</v>
      </c>
      <c r="W33" s="53">
        <f t="shared" si="3"/>
        <v>18</v>
      </c>
      <c r="X33" s="66">
        <v>3</v>
      </c>
      <c r="Y33" s="67">
        <v>15</v>
      </c>
    </row>
    <row r="34" spans="1:25" ht="25.15" customHeight="1">
      <c r="A34" s="10"/>
      <c r="B34" s="136" t="s">
        <v>20</v>
      </c>
      <c r="C34" s="135"/>
      <c r="D34" s="4">
        <f t="shared" si="4"/>
        <v>369</v>
      </c>
      <c r="E34" s="8">
        <v>174</v>
      </c>
      <c r="F34" s="38">
        <v>195</v>
      </c>
      <c r="G34" s="8">
        <v>183</v>
      </c>
      <c r="H34" s="105">
        <v>7</v>
      </c>
      <c r="V34" s="68" t="s">
        <v>63</v>
      </c>
      <c r="W34" s="56">
        <f t="shared" si="3"/>
        <v>34</v>
      </c>
      <c r="X34" s="60">
        <v>5</v>
      </c>
      <c r="Y34" s="61">
        <v>29</v>
      </c>
    </row>
    <row r="35" spans="1:25" ht="25.15" customHeight="1" thickBot="1">
      <c r="A35" s="3"/>
      <c r="B35" s="137" t="s">
        <v>21</v>
      </c>
      <c r="C35" s="138"/>
      <c r="D35" s="5">
        <f t="shared" si="4"/>
        <v>63</v>
      </c>
      <c r="E35" s="8">
        <v>19</v>
      </c>
      <c r="F35" s="38">
        <v>44</v>
      </c>
      <c r="G35" s="8">
        <v>30</v>
      </c>
      <c r="H35" s="107">
        <v>0</v>
      </c>
      <c r="V35" s="122" t="s">
        <v>64</v>
      </c>
      <c r="W35" s="124">
        <f t="shared" si="3"/>
        <v>58506</v>
      </c>
      <c r="X35" s="124">
        <f>L4+L10+L16+L22+L28+L34+P4+P10+P16+P22+P28+P34+T4+T10+T16+T22+T28+T34+X4+X10+X16+X22+X28+X34</f>
        <v>29230</v>
      </c>
      <c r="Y35" s="126">
        <f>M4+M10+M16+M22+M28+M34+Q4+Q10+Q16+Q22+Q28+Q34+U4+U10+U16+U22+U28+U34+Y4+Y10+Y16+Y22+Y28+Y34</f>
        <v>29276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58506</v>
      </c>
      <c r="E36" s="6">
        <f>SUM(E16:E35)</f>
        <v>29230</v>
      </c>
      <c r="F36" s="39">
        <f>SUM(F16:F35)</f>
        <v>29276</v>
      </c>
      <c r="G36" s="6">
        <f>SUM(G16:G35)</f>
        <v>30201</v>
      </c>
      <c r="H36" s="108">
        <f>SUM(H16:H35)</f>
        <v>544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14699</v>
      </c>
      <c r="P37" s="71">
        <f>$T$22+$T$28+$X$4+$X$10+$X$16+$X$22+$X$28+$X$34</f>
        <v>6428</v>
      </c>
      <c r="Q37" s="71">
        <f>$U$22+$U$28+$Y$4+$Y$10+$Y$16+$Y$22+$Y$28+$Y$34</f>
        <v>8271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3"/>
      <c r="C40" s="113"/>
      <c r="D40" s="113"/>
      <c r="E40" s="113"/>
      <c r="F40" s="113"/>
      <c r="G40" s="113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平成29年9月1日現在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平成29年9月1日現在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23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130</v>
      </c>
      <c r="E43" s="18" t="s">
        <v>131</v>
      </c>
      <c r="F43" s="17" t="s">
        <v>132</v>
      </c>
      <c r="G43" s="153"/>
      <c r="J43" s="48" t="s">
        <v>43</v>
      </c>
      <c r="K43" s="49">
        <f t="shared" ref="K43:K72" si="5">L43+M43</f>
        <v>1924</v>
      </c>
      <c r="L43" s="49">
        <f>L44+L45+L46+L47+L48</f>
        <v>980</v>
      </c>
      <c r="M43" s="50">
        <f>M44+M45+M46+M47+M48</f>
        <v>944</v>
      </c>
      <c r="N43" s="51" t="s">
        <v>44</v>
      </c>
      <c r="O43" s="49">
        <f t="shared" ref="O43:O70" si="6">P43+Q43</f>
        <v>3130</v>
      </c>
      <c r="P43" s="49">
        <f>P44+P45+P46+P47+P48</f>
        <v>1610</v>
      </c>
      <c r="Q43" s="50">
        <f>Q44+Q45+Q46+Q47+Q48</f>
        <v>1520</v>
      </c>
      <c r="R43" s="51" t="s">
        <v>45</v>
      </c>
      <c r="S43" s="49">
        <f t="shared" ref="S43:S72" si="7">T43+U43</f>
        <v>3863</v>
      </c>
      <c r="T43" s="49">
        <f>T44+T45+T46+T47+T48</f>
        <v>2023</v>
      </c>
      <c r="U43" s="50">
        <f>U44+U45+U46+U47+U48</f>
        <v>1840</v>
      </c>
      <c r="V43" s="51" t="s">
        <v>46</v>
      </c>
      <c r="W43" s="49">
        <f t="shared" ref="W43:W74" si="8">X43+Y43</f>
        <v>2807</v>
      </c>
      <c r="X43" s="49">
        <f>X44+X45+X46+X47+X48</f>
        <v>1252</v>
      </c>
      <c r="Y43" s="50">
        <f>Y44+Y45+Y46+Y47+Y48</f>
        <v>1555</v>
      </c>
    </row>
    <row r="44" spans="1:25" ht="26.1" customHeight="1" thickTop="1">
      <c r="B44" s="154" t="s">
        <v>9</v>
      </c>
      <c r="C44" s="155"/>
      <c r="D44" s="27">
        <f t="shared" ref="D44:D63" si="9">E44+F44</f>
        <v>17460</v>
      </c>
      <c r="E44" s="85">
        <v>8652</v>
      </c>
      <c r="F44" s="86">
        <v>8808</v>
      </c>
      <c r="G44" s="87">
        <v>8744</v>
      </c>
      <c r="J44" s="52">
        <v>0</v>
      </c>
      <c r="K44" s="53">
        <f t="shared" si="5"/>
        <v>379</v>
      </c>
      <c r="L44" s="91">
        <v>196</v>
      </c>
      <c r="M44" s="92">
        <v>183</v>
      </c>
      <c r="N44" s="52">
        <v>25</v>
      </c>
      <c r="O44" s="53">
        <f t="shared" si="6"/>
        <v>644</v>
      </c>
      <c r="P44" s="91">
        <v>320</v>
      </c>
      <c r="Q44" s="92">
        <v>324</v>
      </c>
      <c r="R44" s="52">
        <v>50</v>
      </c>
      <c r="S44" s="53">
        <f t="shared" si="7"/>
        <v>811</v>
      </c>
      <c r="T44" s="91">
        <v>394</v>
      </c>
      <c r="U44" s="92">
        <v>417</v>
      </c>
      <c r="V44" s="52">
        <v>75</v>
      </c>
      <c r="W44" s="53">
        <f t="shared" si="8"/>
        <v>647</v>
      </c>
      <c r="X44" s="91">
        <v>296</v>
      </c>
      <c r="Y44" s="92">
        <v>351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399</v>
      </c>
      <c r="L45" s="91">
        <v>212</v>
      </c>
      <c r="M45" s="92">
        <v>187</v>
      </c>
      <c r="N45" s="52">
        <v>26</v>
      </c>
      <c r="O45" s="53">
        <f t="shared" si="6"/>
        <v>594</v>
      </c>
      <c r="P45" s="91">
        <v>322</v>
      </c>
      <c r="Q45" s="92">
        <v>272</v>
      </c>
      <c r="R45" s="52">
        <v>51</v>
      </c>
      <c r="S45" s="53">
        <f t="shared" si="7"/>
        <v>701</v>
      </c>
      <c r="T45" s="91">
        <v>390</v>
      </c>
      <c r="U45" s="92">
        <v>311</v>
      </c>
      <c r="V45" s="52">
        <v>76</v>
      </c>
      <c r="W45" s="53">
        <f t="shared" si="8"/>
        <v>642</v>
      </c>
      <c r="X45" s="91">
        <v>302</v>
      </c>
      <c r="Y45" s="92">
        <v>340</v>
      </c>
    </row>
    <row r="46" spans="1:25" ht="26.1" customHeight="1">
      <c r="B46" s="142" t="s">
        <v>11</v>
      </c>
      <c r="C46" s="143"/>
      <c r="D46" s="4">
        <f t="shared" si="9"/>
        <v>12644</v>
      </c>
      <c r="E46" s="88">
        <v>6405</v>
      </c>
      <c r="F46" s="89">
        <v>6239</v>
      </c>
      <c r="G46" s="90">
        <v>6490</v>
      </c>
      <c r="J46" s="52">
        <v>2</v>
      </c>
      <c r="K46" s="53">
        <f t="shared" si="5"/>
        <v>377</v>
      </c>
      <c r="L46" s="91">
        <v>180</v>
      </c>
      <c r="M46" s="92">
        <v>197</v>
      </c>
      <c r="N46" s="52">
        <v>27</v>
      </c>
      <c r="O46" s="53">
        <f t="shared" si="6"/>
        <v>661</v>
      </c>
      <c r="P46" s="91">
        <v>321</v>
      </c>
      <c r="Q46" s="92">
        <v>340</v>
      </c>
      <c r="R46" s="52">
        <v>52</v>
      </c>
      <c r="S46" s="53">
        <f t="shared" si="7"/>
        <v>866</v>
      </c>
      <c r="T46" s="91">
        <v>445</v>
      </c>
      <c r="U46" s="92">
        <v>421</v>
      </c>
      <c r="V46" s="52">
        <v>77</v>
      </c>
      <c r="W46" s="53">
        <f t="shared" si="8"/>
        <v>569</v>
      </c>
      <c r="X46" s="91">
        <v>243</v>
      </c>
      <c r="Y46" s="92">
        <v>326</v>
      </c>
    </row>
    <row r="47" spans="1:25" ht="26.1" customHeight="1">
      <c r="B47" s="141" t="s">
        <v>12</v>
      </c>
      <c r="C47" s="135"/>
      <c r="D47" s="4">
        <f t="shared" si="9"/>
        <v>209</v>
      </c>
      <c r="E47" s="88">
        <v>103</v>
      </c>
      <c r="F47" s="89">
        <v>106</v>
      </c>
      <c r="G47" s="90">
        <v>114</v>
      </c>
      <c r="J47" s="52">
        <v>3</v>
      </c>
      <c r="K47" s="53">
        <f t="shared" si="5"/>
        <v>372</v>
      </c>
      <c r="L47" s="91">
        <v>178</v>
      </c>
      <c r="M47" s="92">
        <v>194</v>
      </c>
      <c r="N47" s="52">
        <v>28</v>
      </c>
      <c r="O47" s="53">
        <f t="shared" si="6"/>
        <v>667</v>
      </c>
      <c r="P47" s="91">
        <v>350</v>
      </c>
      <c r="Q47" s="92">
        <v>317</v>
      </c>
      <c r="R47" s="52">
        <v>53</v>
      </c>
      <c r="S47" s="53">
        <f t="shared" si="7"/>
        <v>765</v>
      </c>
      <c r="T47" s="91">
        <v>406</v>
      </c>
      <c r="U47" s="92">
        <v>359</v>
      </c>
      <c r="V47" s="52">
        <v>78</v>
      </c>
      <c r="W47" s="53">
        <f t="shared" si="8"/>
        <v>496</v>
      </c>
      <c r="X47" s="91">
        <v>202</v>
      </c>
      <c r="Y47" s="92">
        <v>294</v>
      </c>
    </row>
    <row r="48" spans="1:25" ht="26.1" customHeight="1">
      <c r="B48" s="141" t="s">
        <v>13</v>
      </c>
      <c r="C48" s="135"/>
      <c r="D48" s="4">
        <f t="shared" si="9"/>
        <v>1949</v>
      </c>
      <c r="E48" s="88">
        <v>959</v>
      </c>
      <c r="F48" s="89">
        <v>990</v>
      </c>
      <c r="G48" s="90">
        <v>1023</v>
      </c>
      <c r="J48" s="52">
        <v>4</v>
      </c>
      <c r="K48" s="53">
        <f t="shared" si="5"/>
        <v>397</v>
      </c>
      <c r="L48" s="91">
        <v>214</v>
      </c>
      <c r="M48" s="92">
        <v>183</v>
      </c>
      <c r="N48" s="52">
        <v>29</v>
      </c>
      <c r="O48" s="53">
        <f t="shared" si="6"/>
        <v>564</v>
      </c>
      <c r="P48" s="91">
        <v>297</v>
      </c>
      <c r="Q48" s="92">
        <v>267</v>
      </c>
      <c r="R48" s="52">
        <v>54</v>
      </c>
      <c r="S48" s="53">
        <f t="shared" si="7"/>
        <v>720</v>
      </c>
      <c r="T48" s="91">
        <v>388</v>
      </c>
      <c r="U48" s="92">
        <v>332</v>
      </c>
      <c r="V48" s="52">
        <v>79</v>
      </c>
      <c r="W48" s="53">
        <f t="shared" si="8"/>
        <v>453</v>
      </c>
      <c r="X48" s="91">
        <v>209</v>
      </c>
      <c r="Y48" s="92">
        <v>244</v>
      </c>
    </row>
    <row r="49" spans="2:25" ht="26.1" customHeight="1">
      <c r="B49" s="136" t="s">
        <v>14</v>
      </c>
      <c r="C49" s="135"/>
      <c r="D49" s="4">
        <f t="shared" si="9"/>
        <v>2832</v>
      </c>
      <c r="E49" s="88">
        <v>1376</v>
      </c>
      <c r="F49" s="89">
        <v>1456</v>
      </c>
      <c r="G49" s="90">
        <v>1475</v>
      </c>
      <c r="J49" s="48" t="s">
        <v>47</v>
      </c>
      <c r="K49" s="56">
        <f t="shared" si="5"/>
        <v>2017</v>
      </c>
      <c r="L49" s="56">
        <f>L50+L51+L52+L53+L54</f>
        <v>1011</v>
      </c>
      <c r="M49" s="57">
        <f>M50+M51+M52+M53+M54</f>
        <v>1006</v>
      </c>
      <c r="N49" s="51" t="s">
        <v>48</v>
      </c>
      <c r="O49" s="56">
        <f t="shared" si="6"/>
        <v>3144</v>
      </c>
      <c r="P49" s="56">
        <f>P50+P51+P52+P53+P54</f>
        <v>1731</v>
      </c>
      <c r="Q49" s="57">
        <f>Q50+Q51+Q52+Q53+Q54</f>
        <v>1413</v>
      </c>
      <c r="R49" s="58" t="s">
        <v>49</v>
      </c>
      <c r="S49" s="56">
        <f t="shared" si="7"/>
        <v>3595</v>
      </c>
      <c r="T49" s="56">
        <f>T50+T51+T52+T53+T54</f>
        <v>1811</v>
      </c>
      <c r="U49" s="57">
        <f>U50+U51+U52+U53+U54</f>
        <v>1784</v>
      </c>
      <c r="V49" s="51" t="s">
        <v>50</v>
      </c>
      <c r="W49" s="56">
        <f t="shared" si="8"/>
        <v>2108</v>
      </c>
      <c r="X49" s="56">
        <f>X50+X51+X52+X53+X54</f>
        <v>837</v>
      </c>
      <c r="Y49" s="57">
        <f>Y50+Y51+Y52+Y53+Y54</f>
        <v>1271</v>
      </c>
    </row>
    <row r="50" spans="2:25" ht="26.1" customHeight="1">
      <c r="B50" s="144" t="s">
        <v>15</v>
      </c>
      <c r="C50" s="143"/>
      <c r="D50" s="4">
        <f t="shared" si="9"/>
        <v>1338</v>
      </c>
      <c r="E50" s="88">
        <v>671</v>
      </c>
      <c r="F50" s="89">
        <v>667</v>
      </c>
      <c r="G50" s="90">
        <v>766</v>
      </c>
      <c r="J50" s="59">
        <v>5</v>
      </c>
      <c r="K50" s="53">
        <f t="shared" si="5"/>
        <v>368</v>
      </c>
      <c r="L50" s="91">
        <v>189</v>
      </c>
      <c r="M50" s="92">
        <v>179</v>
      </c>
      <c r="N50" s="52">
        <v>30</v>
      </c>
      <c r="O50" s="53">
        <f t="shared" si="6"/>
        <v>638</v>
      </c>
      <c r="P50" s="91">
        <v>350</v>
      </c>
      <c r="Q50" s="92">
        <v>288</v>
      </c>
      <c r="R50" s="52">
        <v>55</v>
      </c>
      <c r="S50" s="53">
        <f t="shared" si="7"/>
        <v>709</v>
      </c>
      <c r="T50" s="91">
        <v>352</v>
      </c>
      <c r="U50" s="92">
        <v>357</v>
      </c>
      <c r="V50" s="52">
        <v>80</v>
      </c>
      <c r="W50" s="53">
        <f t="shared" si="8"/>
        <v>472</v>
      </c>
      <c r="X50" s="91">
        <v>204</v>
      </c>
      <c r="Y50" s="92">
        <v>268</v>
      </c>
    </row>
    <row r="51" spans="2:25" ht="26.1" customHeight="1">
      <c r="B51" s="136" t="s">
        <v>16</v>
      </c>
      <c r="C51" s="135"/>
      <c r="D51" s="4">
        <f t="shared" si="9"/>
        <v>1072</v>
      </c>
      <c r="E51" s="88">
        <v>507</v>
      </c>
      <c r="F51" s="89">
        <v>565</v>
      </c>
      <c r="G51" s="90">
        <v>582</v>
      </c>
      <c r="J51" s="59">
        <v>6</v>
      </c>
      <c r="K51" s="53">
        <f t="shared" si="5"/>
        <v>395</v>
      </c>
      <c r="L51" s="91">
        <v>193</v>
      </c>
      <c r="M51" s="92">
        <v>202</v>
      </c>
      <c r="N51" s="52">
        <v>31</v>
      </c>
      <c r="O51" s="53">
        <f t="shared" si="6"/>
        <v>592</v>
      </c>
      <c r="P51" s="91">
        <v>335</v>
      </c>
      <c r="Q51" s="92">
        <v>257</v>
      </c>
      <c r="R51" s="52">
        <v>56</v>
      </c>
      <c r="S51" s="53">
        <f t="shared" si="7"/>
        <v>711</v>
      </c>
      <c r="T51" s="91">
        <v>337</v>
      </c>
      <c r="U51" s="92">
        <v>374</v>
      </c>
      <c r="V51" s="52">
        <v>81</v>
      </c>
      <c r="W51" s="53">
        <f t="shared" si="8"/>
        <v>447</v>
      </c>
      <c r="X51" s="91">
        <v>181</v>
      </c>
      <c r="Y51" s="92">
        <v>266</v>
      </c>
    </row>
    <row r="52" spans="2:25" ht="26.1" customHeight="1">
      <c r="B52" s="145" t="s">
        <v>133</v>
      </c>
      <c r="C52" s="143"/>
      <c r="D52" s="4">
        <f t="shared" si="9"/>
        <v>1062</v>
      </c>
      <c r="E52" s="88">
        <v>550</v>
      </c>
      <c r="F52" s="89">
        <v>512</v>
      </c>
      <c r="G52" s="90">
        <v>494</v>
      </c>
      <c r="J52" s="59">
        <v>7</v>
      </c>
      <c r="K52" s="53">
        <f t="shared" si="5"/>
        <v>433</v>
      </c>
      <c r="L52" s="91">
        <v>207</v>
      </c>
      <c r="M52" s="92">
        <v>226</v>
      </c>
      <c r="N52" s="52">
        <v>32</v>
      </c>
      <c r="O52" s="53">
        <f t="shared" si="6"/>
        <v>612</v>
      </c>
      <c r="P52" s="91">
        <v>335</v>
      </c>
      <c r="Q52" s="92">
        <v>277</v>
      </c>
      <c r="R52" s="52">
        <v>57</v>
      </c>
      <c r="S52" s="53">
        <f t="shared" si="7"/>
        <v>760</v>
      </c>
      <c r="T52" s="91">
        <v>395</v>
      </c>
      <c r="U52" s="92">
        <v>365</v>
      </c>
      <c r="V52" s="52">
        <v>82</v>
      </c>
      <c r="W52" s="53">
        <f t="shared" si="8"/>
        <v>420</v>
      </c>
      <c r="X52" s="91">
        <v>163</v>
      </c>
      <c r="Y52" s="92">
        <v>257</v>
      </c>
    </row>
    <row r="53" spans="2:25" ht="26.1" customHeight="1">
      <c r="B53" s="136" t="s">
        <v>17</v>
      </c>
      <c r="C53" s="135"/>
      <c r="D53" s="4">
        <f t="shared" si="9"/>
        <v>1132</v>
      </c>
      <c r="E53" s="88">
        <v>567</v>
      </c>
      <c r="F53" s="89">
        <v>565</v>
      </c>
      <c r="G53" s="90">
        <v>490</v>
      </c>
      <c r="J53" s="59">
        <v>8</v>
      </c>
      <c r="K53" s="53">
        <f t="shared" si="5"/>
        <v>392</v>
      </c>
      <c r="L53" s="91">
        <v>203</v>
      </c>
      <c r="M53" s="92">
        <v>189</v>
      </c>
      <c r="N53" s="52">
        <v>33</v>
      </c>
      <c r="O53" s="53">
        <f t="shared" si="6"/>
        <v>653</v>
      </c>
      <c r="P53" s="91">
        <v>348</v>
      </c>
      <c r="Q53" s="92">
        <v>305</v>
      </c>
      <c r="R53" s="52">
        <v>58</v>
      </c>
      <c r="S53" s="53">
        <f t="shared" si="7"/>
        <v>713</v>
      </c>
      <c r="T53" s="91">
        <v>351</v>
      </c>
      <c r="U53" s="92">
        <v>362</v>
      </c>
      <c r="V53" s="52">
        <v>83</v>
      </c>
      <c r="W53" s="53">
        <f t="shared" si="8"/>
        <v>419</v>
      </c>
      <c r="X53" s="91">
        <v>166</v>
      </c>
      <c r="Y53" s="92">
        <v>253</v>
      </c>
    </row>
    <row r="54" spans="2:25" ht="26.1" customHeight="1">
      <c r="B54" s="134" t="s">
        <v>133</v>
      </c>
      <c r="C54" s="135"/>
      <c r="D54" s="4">
        <f t="shared" si="9"/>
        <v>2009</v>
      </c>
      <c r="E54" s="88">
        <v>1042</v>
      </c>
      <c r="F54" s="89">
        <v>967</v>
      </c>
      <c r="G54" s="90">
        <v>1096</v>
      </c>
      <c r="J54" s="59">
        <v>9</v>
      </c>
      <c r="K54" s="53">
        <f t="shared" si="5"/>
        <v>429</v>
      </c>
      <c r="L54" s="91">
        <v>219</v>
      </c>
      <c r="M54" s="92">
        <v>210</v>
      </c>
      <c r="N54" s="52">
        <v>34</v>
      </c>
      <c r="O54" s="53">
        <f t="shared" si="6"/>
        <v>649</v>
      </c>
      <c r="P54" s="91">
        <v>363</v>
      </c>
      <c r="Q54" s="92">
        <v>286</v>
      </c>
      <c r="R54" s="52">
        <v>59</v>
      </c>
      <c r="S54" s="53">
        <f t="shared" si="7"/>
        <v>702</v>
      </c>
      <c r="T54" s="91">
        <v>376</v>
      </c>
      <c r="U54" s="92">
        <v>326</v>
      </c>
      <c r="V54" s="52">
        <v>84</v>
      </c>
      <c r="W54" s="53">
        <f t="shared" si="8"/>
        <v>350</v>
      </c>
      <c r="X54" s="91">
        <v>123</v>
      </c>
      <c r="Y54" s="92">
        <v>227</v>
      </c>
    </row>
    <row r="55" spans="2:25" ht="26.1" customHeight="1">
      <c r="B55" s="134" t="s">
        <v>134</v>
      </c>
      <c r="C55" s="135"/>
      <c r="D55" s="4">
        <f t="shared" si="9"/>
        <v>1355</v>
      </c>
      <c r="E55" s="88">
        <v>697</v>
      </c>
      <c r="F55" s="89">
        <v>658</v>
      </c>
      <c r="G55" s="90">
        <v>655</v>
      </c>
      <c r="J55" s="51" t="s">
        <v>51</v>
      </c>
      <c r="K55" s="56">
        <f t="shared" si="5"/>
        <v>2079</v>
      </c>
      <c r="L55" s="56">
        <f>L56+L57+L58+L59+L60</f>
        <v>1038</v>
      </c>
      <c r="M55" s="57">
        <f>M56+M57+M58+M59+M60</f>
        <v>1041</v>
      </c>
      <c r="N55" s="51" t="s">
        <v>52</v>
      </c>
      <c r="O55" s="56">
        <f t="shared" si="6"/>
        <v>3262</v>
      </c>
      <c r="P55" s="56">
        <f>P56+P57+P58+P59+P60</f>
        <v>1762</v>
      </c>
      <c r="Q55" s="57">
        <f>Q56+Q57+Q58+Q59+Q60</f>
        <v>1500</v>
      </c>
      <c r="R55" s="51" t="s">
        <v>53</v>
      </c>
      <c r="S55" s="56">
        <f t="shared" si="7"/>
        <v>3548</v>
      </c>
      <c r="T55" s="56">
        <f>T56+T57+T58+T59+T60</f>
        <v>1881</v>
      </c>
      <c r="U55" s="57">
        <f>U56+U57+U58+U59+U60</f>
        <v>1667</v>
      </c>
      <c r="V55" s="51" t="s">
        <v>54</v>
      </c>
      <c r="W55" s="56">
        <f t="shared" si="8"/>
        <v>1308</v>
      </c>
      <c r="X55" s="56">
        <f>X56+X57+X58+X59+X60</f>
        <v>411</v>
      </c>
      <c r="Y55" s="57">
        <f>Y56+Y57+Y58+Y59+Y60</f>
        <v>897</v>
      </c>
    </row>
    <row r="56" spans="2:25" ht="26.1" customHeight="1">
      <c r="B56" s="136" t="s">
        <v>18</v>
      </c>
      <c r="C56" s="135"/>
      <c r="D56" s="4">
        <f t="shared" si="9"/>
        <v>3338</v>
      </c>
      <c r="E56" s="88">
        <v>1691</v>
      </c>
      <c r="F56" s="89">
        <v>1647</v>
      </c>
      <c r="G56" s="90">
        <v>1561</v>
      </c>
      <c r="J56" s="52">
        <v>10</v>
      </c>
      <c r="K56" s="53">
        <f t="shared" si="5"/>
        <v>388</v>
      </c>
      <c r="L56" s="91">
        <v>184</v>
      </c>
      <c r="M56" s="92">
        <v>204</v>
      </c>
      <c r="N56" s="52">
        <v>35</v>
      </c>
      <c r="O56" s="53">
        <f t="shared" si="6"/>
        <v>634</v>
      </c>
      <c r="P56" s="91">
        <v>325</v>
      </c>
      <c r="Q56" s="92">
        <v>309</v>
      </c>
      <c r="R56" s="52">
        <v>60</v>
      </c>
      <c r="S56" s="53">
        <f t="shared" si="7"/>
        <v>687</v>
      </c>
      <c r="T56" s="91">
        <v>360</v>
      </c>
      <c r="U56" s="92">
        <v>327</v>
      </c>
      <c r="V56" s="52">
        <v>85</v>
      </c>
      <c r="W56" s="53">
        <f t="shared" si="8"/>
        <v>314</v>
      </c>
      <c r="X56" s="91">
        <v>107</v>
      </c>
      <c r="Y56" s="92">
        <v>207</v>
      </c>
    </row>
    <row r="57" spans="2:25" ht="26.1" customHeight="1">
      <c r="B57" s="134" t="s">
        <v>135</v>
      </c>
      <c r="C57" s="135"/>
      <c r="D57" s="4">
        <f t="shared" si="9"/>
        <v>2436</v>
      </c>
      <c r="E57" s="88">
        <v>1211</v>
      </c>
      <c r="F57" s="89">
        <v>1225</v>
      </c>
      <c r="G57" s="90">
        <v>1253</v>
      </c>
      <c r="J57" s="52">
        <v>11</v>
      </c>
      <c r="K57" s="53">
        <f t="shared" si="5"/>
        <v>385</v>
      </c>
      <c r="L57" s="91">
        <v>201</v>
      </c>
      <c r="M57" s="92">
        <v>184</v>
      </c>
      <c r="N57" s="52">
        <v>36</v>
      </c>
      <c r="O57" s="53">
        <f t="shared" si="6"/>
        <v>664</v>
      </c>
      <c r="P57" s="91">
        <v>364</v>
      </c>
      <c r="Q57" s="92">
        <v>300</v>
      </c>
      <c r="R57" s="52">
        <v>61</v>
      </c>
      <c r="S57" s="53">
        <f t="shared" si="7"/>
        <v>750</v>
      </c>
      <c r="T57" s="91">
        <v>403</v>
      </c>
      <c r="U57" s="92">
        <v>347</v>
      </c>
      <c r="V57" s="52">
        <v>86</v>
      </c>
      <c r="W57" s="53">
        <f t="shared" si="8"/>
        <v>315</v>
      </c>
      <c r="X57" s="91">
        <v>105</v>
      </c>
      <c r="Y57" s="92">
        <v>210</v>
      </c>
    </row>
    <row r="58" spans="2:25" ht="26.1" customHeight="1">
      <c r="B58" s="136" t="s">
        <v>19</v>
      </c>
      <c r="C58" s="135"/>
      <c r="D58" s="4">
        <f t="shared" si="9"/>
        <v>1444</v>
      </c>
      <c r="E58" s="88">
        <v>724</v>
      </c>
      <c r="F58" s="89">
        <v>720</v>
      </c>
      <c r="G58" s="90">
        <v>715</v>
      </c>
      <c r="J58" s="52">
        <v>12</v>
      </c>
      <c r="K58" s="53">
        <f t="shared" si="5"/>
        <v>393</v>
      </c>
      <c r="L58" s="91">
        <v>187</v>
      </c>
      <c r="M58" s="92">
        <v>206</v>
      </c>
      <c r="N58" s="52">
        <v>37</v>
      </c>
      <c r="O58" s="53">
        <f t="shared" si="6"/>
        <v>615</v>
      </c>
      <c r="P58" s="91">
        <v>335</v>
      </c>
      <c r="Q58" s="92">
        <v>280</v>
      </c>
      <c r="R58" s="52">
        <v>62</v>
      </c>
      <c r="S58" s="53">
        <f t="shared" si="7"/>
        <v>712</v>
      </c>
      <c r="T58" s="91">
        <v>390</v>
      </c>
      <c r="U58" s="92">
        <v>322</v>
      </c>
      <c r="V58" s="52">
        <v>87</v>
      </c>
      <c r="W58" s="53">
        <f t="shared" si="8"/>
        <v>250</v>
      </c>
      <c r="X58" s="91">
        <v>68</v>
      </c>
      <c r="Y58" s="92">
        <v>182</v>
      </c>
    </row>
    <row r="59" spans="2:25" ht="26.1" customHeight="1">
      <c r="B59" s="134" t="s">
        <v>133</v>
      </c>
      <c r="C59" s="135"/>
      <c r="D59" s="4">
        <f t="shared" si="9"/>
        <v>1016</v>
      </c>
      <c r="E59" s="88">
        <v>516</v>
      </c>
      <c r="F59" s="89">
        <v>500</v>
      </c>
      <c r="G59" s="90">
        <v>493</v>
      </c>
      <c r="J59" s="52">
        <v>13</v>
      </c>
      <c r="K59" s="53">
        <f t="shared" si="5"/>
        <v>439</v>
      </c>
      <c r="L59" s="91">
        <v>231</v>
      </c>
      <c r="M59" s="92">
        <v>208</v>
      </c>
      <c r="N59" s="52">
        <v>38</v>
      </c>
      <c r="O59" s="53">
        <f t="shared" si="6"/>
        <v>676</v>
      </c>
      <c r="P59" s="91">
        <v>376</v>
      </c>
      <c r="Q59" s="92">
        <v>300</v>
      </c>
      <c r="R59" s="52">
        <v>63</v>
      </c>
      <c r="S59" s="53">
        <f t="shared" si="7"/>
        <v>657</v>
      </c>
      <c r="T59" s="91">
        <v>339</v>
      </c>
      <c r="U59" s="92">
        <v>318</v>
      </c>
      <c r="V59" s="52">
        <v>88</v>
      </c>
      <c r="W59" s="53">
        <f t="shared" si="8"/>
        <v>221</v>
      </c>
      <c r="X59" s="91">
        <v>66</v>
      </c>
      <c r="Y59" s="92">
        <v>155</v>
      </c>
    </row>
    <row r="60" spans="2:25" ht="26.1" customHeight="1">
      <c r="B60" s="134" t="s">
        <v>134</v>
      </c>
      <c r="C60" s="135"/>
      <c r="D60" s="4">
        <f t="shared" si="9"/>
        <v>1736</v>
      </c>
      <c r="E60" s="88">
        <v>881</v>
      </c>
      <c r="F60" s="89">
        <v>855</v>
      </c>
      <c r="G60" s="90">
        <v>812</v>
      </c>
      <c r="J60" s="52">
        <v>14</v>
      </c>
      <c r="K60" s="53">
        <f t="shared" si="5"/>
        <v>474</v>
      </c>
      <c r="L60" s="91">
        <v>235</v>
      </c>
      <c r="M60" s="92">
        <v>239</v>
      </c>
      <c r="N60" s="52">
        <v>39</v>
      </c>
      <c r="O60" s="53">
        <f t="shared" si="6"/>
        <v>673</v>
      </c>
      <c r="P60" s="91">
        <v>362</v>
      </c>
      <c r="Q60" s="92">
        <v>311</v>
      </c>
      <c r="R60" s="52">
        <v>64</v>
      </c>
      <c r="S60" s="53">
        <f t="shared" si="7"/>
        <v>742</v>
      </c>
      <c r="T60" s="91">
        <v>389</v>
      </c>
      <c r="U60" s="92">
        <v>353</v>
      </c>
      <c r="V60" s="52">
        <v>89</v>
      </c>
      <c r="W60" s="53">
        <f t="shared" si="8"/>
        <v>208</v>
      </c>
      <c r="X60" s="91">
        <v>65</v>
      </c>
      <c r="Y60" s="92">
        <v>143</v>
      </c>
    </row>
    <row r="61" spans="2:25" ht="26.1" customHeight="1">
      <c r="B61" s="134" t="s">
        <v>136</v>
      </c>
      <c r="C61" s="135"/>
      <c r="D61" s="4">
        <f t="shared" si="9"/>
        <v>1500</v>
      </c>
      <c r="E61" s="88">
        <v>736</v>
      </c>
      <c r="F61" s="89">
        <v>764</v>
      </c>
      <c r="G61" s="90">
        <v>951</v>
      </c>
      <c r="J61" s="51" t="s">
        <v>55</v>
      </c>
      <c r="K61" s="56">
        <f t="shared" si="5"/>
        <v>2386</v>
      </c>
      <c r="L61" s="56">
        <f>L62+L63+L64+L65+L66</f>
        <v>1248</v>
      </c>
      <c r="M61" s="57">
        <f>M62+M63+M64+M65+M66</f>
        <v>1138</v>
      </c>
      <c r="N61" s="51" t="s">
        <v>56</v>
      </c>
      <c r="O61" s="56">
        <f t="shared" si="6"/>
        <v>3989</v>
      </c>
      <c r="P61" s="56">
        <f>P62+P63+P64+P65+P66</f>
        <v>2130</v>
      </c>
      <c r="Q61" s="57">
        <f>Q62+Q63+Q64+Q65+Q66</f>
        <v>1859</v>
      </c>
      <c r="R61" s="51" t="s">
        <v>57</v>
      </c>
      <c r="S61" s="56">
        <f t="shared" si="7"/>
        <v>4280</v>
      </c>
      <c r="T61" s="56">
        <f>T62+T63+T64+T65+T66</f>
        <v>2153</v>
      </c>
      <c r="U61" s="57">
        <f>U62+U63+U64+U65+U66</f>
        <v>2127</v>
      </c>
      <c r="V61" s="51" t="s">
        <v>58</v>
      </c>
      <c r="W61" s="56">
        <f t="shared" si="8"/>
        <v>571</v>
      </c>
      <c r="X61" s="56">
        <f>X62+X63+X64+X65+X66</f>
        <v>130</v>
      </c>
      <c r="Y61" s="57">
        <f>Y62+Y63+Y64+Y65+Y66</f>
        <v>441</v>
      </c>
    </row>
    <row r="62" spans="2:25" ht="26.1" customHeight="1">
      <c r="B62" s="136" t="s">
        <v>20</v>
      </c>
      <c r="C62" s="135"/>
      <c r="D62" s="4">
        <f t="shared" si="9"/>
        <v>330</v>
      </c>
      <c r="E62" s="88">
        <v>165</v>
      </c>
      <c r="F62" s="89">
        <v>165</v>
      </c>
      <c r="G62" s="90">
        <v>161</v>
      </c>
      <c r="J62" s="52">
        <v>15</v>
      </c>
      <c r="K62" s="53">
        <f t="shared" si="5"/>
        <v>448</v>
      </c>
      <c r="L62" s="91">
        <v>221</v>
      </c>
      <c r="M62" s="92">
        <v>227</v>
      </c>
      <c r="N62" s="52">
        <v>40</v>
      </c>
      <c r="O62" s="53">
        <f t="shared" si="6"/>
        <v>700</v>
      </c>
      <c r="P62" s="91">
        <v>365</v>
      </c>
      <c r="Q62" s="92">
        <v>335</v>
      </c>
      <c r="R62" s="52">
        <v>65</v>
      </c>
      <c r="S62" s="53">
        <f t="shared" si="7"/>
        <v>816</v>
      </c>
      <c r="T62" s="91">
        <v>432</v>
      </c>
      <c r="U62" s="92">
        <v>384</v>
      </c>
      <c r="V62" s="52">
        <v>90</v>
      </c>
      <c r="W62" s="53">
        <f t="shared" si="8"/>
        <v>172</v>
      </c>
      <c r="X62" s="91">
        <v>41</v>
      </c>
      <c r="Y62" s="92">
        <v>131</v>
      </c>
    </row>
    <row r="63" spans="2:25" ht="26.1" customHeight="1" thickBot="1">
      <c r="B63" s="137" t="s">
        <v>21</v>
      </c>
      <c r="C63" s="138"/>
      <c r="D63" s="5">
        <f t="shared" si="9"/>
        <v>56</v>
      </c>
      <c r="E63" s="88">
        <v>16</v>
      </c>
      <c r="F63" s="89">
        <v>40</v>
      </c>
      <c r="G63" s="90">
        <v>26</v>
      </c>
      <c r="J63" s="52">
        <v>16</v>
      </c>
      <c r="K63" s="53">
        <f t="shared" si="5"/>
        <v>475</v>
      </c>
      <c r="L63" s="91">
        <v>248</v>
      </c>
      <c r="M63" s="92">
        <v>227</v>
      </c>
      <c r="N63" s="52">
        <v>41</v>
      </c>
      <c r="O63" s="53">
        <f t="shared" si="6"/>
        <v>747</v>
      </c>
      <c r="P63" s="91">
        <v>394</v>
      </c>
      <c r="Q63" s="92">
        <v>353</v>
      </c>
      <c r="R63" s="52">
        <v>66</v>
      </c>
      <c r="S63" s="53">
        <f t="shared" si="7"/>
        <v>851</v>
      </c>
      <c r="T63" s="91">
        <v>408</v>
      </c>
      <c r="U63" s="92">
        <v>443</v>
      </c>
      <c r="V63" s="52">
        <v>91</v>
      </c>
      <c r="W63" s="53">
        <f t="shared" si="8"/>
        <v>124</v>
      </c>
      <c r="X63" s="91">
        <v>34</v>
      </c>
      <c r="Y63" s="92">
        <v>90</v>
      </c>
    </row>
    <row r="64" spans="2:25" ht="26.1" customHeight="1" thickTop="1" thickBot="1">
      <c r="B64" s="139" t="s">
        <v>22</v>
      </c>
      <c r="C64" s="140"/>
      <c r="D64" s="6">
        <f>SUM(D44:D63)</f>
        <v>54927</v>
      </c>
      <c r="E64" s="6">
        <f>SUM(E44:E63)</f>
        <v>27474</v>
      </c>
      <c r="F64" s="39">
        <f>SUM(F44:F63)</f>
        <v>27453</v>
      </c>
      <c r="G64" s="7">
        <f>SUM(G44:G63)</f>
        <v>27906</v>
      </c>
      <c r="J64" s="52">
        <v>17</v>
      </c>
      <c r="K64" s="53">
        <f t="shared" si="5"/>
        <v>449</v>
      </c>
      <c r="L64" s="91">
        <v>233</v>
      </c>
      <c r="M64" s="92">
        <v>216</v>
      </c>
      <c r="N64" s="52">
        <v>42</v>
      </c>
      <c r="O64" s="53">
        <f t="shared" si="6"/>
        <v>809</v>
      </c>
      <c r="P64" s="91">
        <v>431</v>
      </c>
      <c r="Q64" s="92">
        <v>378</v>
      </c>
      <c r="R64" s="52">
        <v>67</v>
      </c>
      <c r="S64" s="53">
        <f t="shared" si="7"/>
        <v>789</v>
      </c>
      <c r="T64" s="91">
        <v>399</v>
      </c>
      <c r="U64" s="92">
        <v>390</v>
      </c>
      <c r="V64" s="52">
        <v>92</v>
      </c>
      <c r="W64" s="53">
        <f t="shared" si="8"/>
        <v>101</v>
      </c>
      <c r="X64" s="91">
        <v>29</v>
      </c>
      <c r="Y64" s="92">
        <v>72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495</v>
      </c>
      <c r="L65" s="91">
        <v>263</v>
      </c>
      <c r="M65" s="92">
        <v>232</v>
      </c>
      <c r="N65" s="52">
        <v>43</v>
      </c>
      <c r="O65" s="53">
        <f t="shared" si="6"/>
        <v>804</v>
      </c>
      <c r="P65" s="91">
        <v>444</v>
      </c>
      <c r="Q65" s="92">
        <v>360</v>
      </c>
      <c r="R65" s="52">
        <v>68</v>
      </c>
      <c r="S65" s="53">
        <f t="shared" si="7"/>
        <v>895</v>
      </c>
      <c r="T65" s="91">
        <v>449</v>
      </c>
      <c r="U65" s="92">
        <v>446</v>
      </c>
      <c r="V65" s="52">
        <v>93</v>
      </c>
      <c r="W65" s="53">
        <f t="shared" si="8"/>
        <v>91</v>
      </c>
      <c r="X65" s="91">
        <v>14</v>
      </c>
      <c r="Y65" s="92">
        <v>77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519</v>
      </c>
      <c r="L66" s="91">
        <v>283</v>
      </c>
      <c r="M66" s="92">
        <v>236</v>
      </c>
      <c r="N66" s="52">
        <v>44</v>
      </c>
      <c r="O66" s="53">
        <f t="shared" si="6"/>
        <v>929</v>
      </c>
      <c r="P66" s="91">
        <v>496</v>
      </c>
      <c r="Q66" s="92">
        <v>433</v>
      </c>
      <c r="R66" s="52">
        <v>69</v>
      </c>
      <c r="S66" s="53">
        <f t="shared" si="7"/>
        <v>929</v>
      </c>
      <c r="T66" s="91">
        <v>465</v>
      </c>
      <c r="U66" s="92">
        <v>464</v>
      </c>
      <c r="V66" s="52">
        <v>94</v>
      </c>
      <c r="W66" s="53">
        <f t="shared" si="8"/>
        <v>83</v>
      </c>
      <c r="X66" s="91">
        <v>12</v>
      </c>
      <c r="Y66" s="92">
        <v>71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3024</v>
      </c>
      <c r="L67" s="56">
        <f>L68+L69+L70+L71+L72</f>
        <v>1535</v>
      </c>
      <c r="M67" s="57">
        <f>M68+M69+M70+M71+M72</f>
        <v>1489</v>
      </c>
      <c r="N67" s="51" t="s">
        <v>60</v>
      </c>
      <c r="O67" s="56">
        <f t="shared" si="6"/>
        <v>4417</v>
      </c>
      <c r="P67" s="56">
        <f>P68+P69+P70+P71+P72</f>
        <v>2348</v>
      </c>
      <c r="Q67" s="57">
        <f>Q68+Q69+Q70+Q71+Q72</f>
        <v>2069</v>
      </c>
      <c r="R67" s="51" t="s">
        <v>61</v>
      </c>
      <c r="S67" s="56">
        <f t="shared" si="7"/>
        <v>3273</v>
      </c>
      <c r="T67" s="56">
        <f>T68+T69+T70+T71+T72</f>
        <v>1551</v>
      </c>
      <c r="U67" s="57">
        <f>U68+U69+U70+U71+U72</f>
        <v>1722</v>
      </c>
      <c r="V67" s="51" t="s">
        <v>62</v>
      </c>
      <c r="W67" s="56">
        <f t="shared" si="8"/>
        <v>168</v>
      </c>
      <c r="X67" s="56">
        <f>X68+X69+X70+X71+X72</f>
        <v>27</v>
      </c>
      <c r="Y67" s="57">
        <f>Y68+Y69+Y70+Y71+Y72</f>
        <v>141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557</v>
      </c>
      <c r="L68" s="91">
        <v>288</v>
      </c>
      <c r="M68" s="92">
        <v>269</v>
      </c>
      <c r="N68" s="52">
        <v>45</v>
      </c>
      <c r="O68" s="53">
        <f t="shared" si="6"/>
        <v>929</v>
      </c>
      <c r="P68" s="91">
        <v>487</v>
      </c>
      <c r="Q68" s="92">
        <v>442</v>
      </c>
      <c r="R68" s="52">
        <v>70</v>
      </c>
      <c r="S68" s="53">
        <f t="shared" si="7"/>
        <v>774</v>
      </c>
      <c r="T68" s="91">
        <v>371</v>
      </c>
      <c r="U68" s="92">
        <v>403</v>
      </c>
      <c r="V68" s="52">
        <v>95</v>
      </c>
      <c r="W68" s="53">
        <f t="shared" si="8"/>
        <v>54</v>
      </c>
      <c r="X68" s="91">
        <v>8</v>
      </c>
      <c r="Y68" s="92">
        <v>46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579</v>
      </c>
      <c r="L69" s="91">
        <v>295</v>
      </c>
      <c r="M69" s="92">
        <v>284</v>
      </c>
      <c r="N69" s="52">
        <v>46</v>
      </c>
      <c r="O69" s="53">
        <f t="shared" si="6"/>
        <v>834</v>
      </c>
      <c r="P69" s="91">
        <v>433</v>
      </c>
      <c r="Q69" s="92">
        <v>401</v>
      </c>
      <c r="R69" s="52">
        <v>71</v>
      </c>
      <c r="S69" s="53">
        <f t="shared" si="7"/>
        <v>530</v>
      </c>
      <c r="T69" s="91">
        <v>257</v>
      </c>
      <c r="U69" s="92">
        <v>273</v>
      </c>
      <c r="V69" s="52">
        <v>96</v>
      </c>
      <c r="W69" s="53">
        <f t="shared" si="8"/>
        <v>38</v>
      </c>
      <c r="X69" s="91">
        <v>8</v>
      </c>
      <c r="Y69" s="92">
        <v>30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611</v>
      </c>
      <c r="L70" s="91">
        <v>300</v>
      </c>
      <c r="M70" s="92">
        <v>311</v>
      </c>
      <c r="N70" s="52">
        <v>47</v>
      </c>
      <c r="O70" s="53">
        <f t="shared" si="6"/>
        <v>876</v>
      </c>
      <c r="P70" s="91">
        <v>473</v>
      </c>
      <c r="Q70" s="92">
        <v>403</v>
      </c>
      <c r="R70" s="52">
        <v>72</v>
      </c>
      <c r="S70" s="53">
        <f t="shared" si="7"/>
        <v>589</v>
      </c>
      <c r="T70" s="91">
        <v>286</v>
      </c>
      <c r="U70" s="92">
        <v>303</v>
      </c>
      <c r="V70" s="52">
        <v>97</v>
      </c>
      <c r="W70" s="53">
        <f t="shared" si="8"/>
        <v>29</v>
      </c>
      <c r="X70" s="91">
        <v>1</v>
      </c>
      <c r="Y70" s="92">
        <v>28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645</v>
      </c>
      <c r="L71" s="91">
        <v>332</v>
      </c>
      <c r="M71" s="92">
        <v>313</v>
      </c>
      <c r="N71" s="52">
        <v>48</v>
      </c>
      <c r="O71" s="53">
        <f>P71+Q71</f>
        <v>900</v>
      </c>
      <c r="P71" s="91">
        <v>472</v>
      </c>
      <c r="Q71" s="92">
        <v>428</v>
      </c>
      <c r="R71" s="52">
        <v>73</v>
      </c>
      <c r="S71" s="53">
        <f t="shared" si="7"/>
        <v>693</v>
      </c>
      <c r="T71" s="91">
        <v>319</v>
      </c>
      <c r="U71" s="92">
        <v>374</v>
      </c>
      <c r="V71" s="52">
        <v>98</v>
      </c>
      <c r="W71" s="53">
        <f t="shared" si="8"/>
        <v>29</v>
      </c>
      <c r="X71" s="91">
        <v>7</v>
      </c>
      <c r="Y71" s="92">
        <v>22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632</v>
      </c>
      <c r="L72" s="95">
        <v>320</v>
      </c>
      <c r="M72" s="96">
        <v>312</v>
      </c>
      <c r="N72" s="62">
        <v>49</v>
      </c>
      <c r="O72" s="63">
        <f>P72+Q72</f>
        <v>878</v>
      </c>
      <c r="P72" s="95">
        <v>483</v>
      </c>
      <c r="Q72" s="96">
        <v>395</v>
      </c>
      <c r="R72" s="62">
        <v>74</v>
      </c>
      <c r="S72" s="63">
        <f t="shared" si="7"/>
        <v>687</v>
      </c>
      <c r="T72" s="95">
        <v>318</v>
      </c>
      <c r="U72" s="96">
        <v>369</v>
      </c>
      <c r="V72" s="52">
        <v>99</v>
      </c>
      <c r="W72" s="53">
        <f t="shared" si="8"/>
        <v>18</v>
      </c>
      <c r="X72" s="93">
        <v>3</v>
      </c>
      <c r="Y72" s="94">
        <v>15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34</v>
      </c>
      <c r="X73" s="91">
        <v>5</v>
      </c>
      <c r="Y73" s="92">
        <v>29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54927</v>
      </c>
      <c r="X74" s="124">
        <f>L43+L49+L55+L61+L67+L73+P43+P49+P55+P61+P67+P73+T43+T49+T55+T61+T67+T73+X43+X49+X55+X61+X67+X73</f>
        <v>27474</v>
      </c>
      <c r="Y74" s="126">
        <f>M43+M49+M55+M61+M67+M73+Q43+Q49+Q55+Q61+Q67+Q73+U43+U49+U55+U61+U67+U73+Y43+Y49+Y55+Y61+Y67+Y73</f>
        <v>27453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14549</v>
      </c>
      <c r="P76" s="71">
        <f>T61+T67+X43+X55+X49+X61+X67+X73</f>
        <v>6366</v>
      </c>
      <c r="Q76" s="71">
        <f>U61+U67+Y43+Y49+Y55+Y61+Y67+Y73</f>
        <v>8183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3"/>
      <c r="C79" s="113"/>
      <c r="D79" s="113"/>
      <c r="E79" s="113"/>
      <c r="F79" s="113"/>
      <c r="G79" s="113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平成29年9月1日現在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平成29年9月1日現在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137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130</v>
      </c>
      <c r="E82" s="18" t="s">
        <v>131</v>
      </c>
      <c r="F82" s="17" t="s">
        <v>132</v>
      </c>
      <c r="G82" s="153"/>
      <c r="J82" s="48" t="s">
        <v>43</v>
      </c>
      <c r="K82" s="49">
        <f t="shared" ref="K82:K111" si="10">L82+M82</f>
        <v>96</v>
      </c>
      <c r="L82" s="49">
        <f>L83+L84+L85+L86+L87</f>
        <v>47</v>
      </c>
      <c r="M82" s="50">
        <f>M83+M84+M85+M86+M87</f>
        <v>49</v>
      </c>
      <c r="N82" s="51" t="s">
        <v>44</v>
      </c>
      <c r="O82" s="49">
        <f t="shared" ref="O82:O109" si="11">P82+Q82</f>
        <v>650</v>
      </c>
      <c r="P82" s="49">
        <f>P83+P84+P85+P86+P87</f>
        <v>366</v>
      </c>
      <c r="Q82" s="50">
        <f>Q83+Q84+Q85+Q86+Q87</f>
        <v>284</v>
      </c>
      <c r="R82" s="51" t="s">
        <v>45</v>
      </c>
      <c r="S82" s="49">
        <f t="shared" ref="S82:S111" si="12">T82+U82</f>
        <v>214</v>
      </c>
      <c r="T82" s="49">
        <f>T83+T84+T85+T86+T87</f>
        <v>83</v>
      </c>
      <c r="U82" s="50">
        <f>U83+U84+U85+U86+U87</f>
        <v>131</v>
      </c>
      <c r="V82" s="51" t="s">
        <v>46</v>
      </c>
      <c r="W82" s="49">
        <f t="shared" ref="W82:W113" si="13">X82+Y82</f>
        <v>18</v>
      </c>
      <c r="X82" s="49">
        <f>X83+X84+X85+X86+X87</f>
        <v>10</v>
      </c>
      <c r="Y82" s="50">
        <f>Y83+Y84+Y85+Y86+Y87</f>
        <v>8</v>
      </c>
    </row>
    <row r="83" spans="2:25" ht="26.1" customHeight="1" thickTop="1">
      <c r="B83" s="154" t="s">
        <v>9</v>
      </c>
      <c r="C83" s="155"/>
      <c r="D83" s="27">
        <f t="shared" ref="D83:D102" si="14">E83+F83</f>
        <v>1073</v>
      </c>
      <c r="E83" s="79">
        <v>572</v>
      </c>
      <c r="F83" s="80">
        <v>501</v>
      </c>
      <c r="G83" s="81">
        <v>631</v>
      </c>
      <c r="J83" s="52">
        <v>0</v>
      </c>
      <c r="K83" s="53">
        <f t="shared" si="10"/>
        <v>21</v>
      </c>
      <c r="L83" s="97">
        <v>12</v>
      </c>
      <c r="M83" s="98">
        <v>9</v>
      </c>
      <c r="N83" s="52">
        <v>25</v>
      </c>
      <c r="O83" s="53">
        <f t="shared" si="11"/>
        <v>145</v>
      </c>
      <c r="P83" s="97">
        <v>78</v>
      </c>
      <c r="Q83" s="98">
        <v>67</v>
      </c>
      <c r="R83" s="52">
        <v>50</v>
      </c>
      <c r="S83" s="53">
        <f t="shared" si="12"/>
        <v>49</v>
      </c>
      <c r="T83" s="97">
        <v>19</v>
      </c>
      <c r="U83" s="98">
        <v>30</v>
      </c>
      <c r="V83" s="52">
        <v>75</v>
      </c>
      <c r="W83" s="53">
        <f t="shared" si="13"/>
        <v>3</v>
      </c>
      <c r="X83" s="97">
        <v>0</v>
      </c>
      <c r="Y83" s="98">
        <v>3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31</v>
      </c>
      <c r="L84" s="97">
        <v>8</v>
      </c>
      <c r="M84" s="98">
        <v>23</v>
      </c>
      <c r="N84" s="52">
        <v>26</v>
      </c>
      <c r="O84" s="53">
        <f t="shared" si="11"/>
        <v>139</v>
      </c>
      <c r="P84" s="97">
        <v>74</v>
      </c>
      <c r="Q84" s="98">
        <v>65</v>
      </c>
      <c r="R84" s="52">
        <v>51</v>
      </c>
      <c r="S84" s="53">
        <f t="shared" si="12"/>
        <v>51</v>
      </c>
      <c r="T84" s="97">
        <v>23</v>
      </c>
      <c r="U84" s="98">
        <v>28</v>
      </c>
      <c r="V84" s="52">
        <v>76</v>
      </c>
      <c r="W84" s="53">
        <f t="shared" si="13"/>
        <v>4</v>
      </c>
      <c r="X84" s="97">
        <v>3</v>
      </c>
      <c r="Y84" s="98">
        <v>1</v>
      </c>
    </row>
    <row r="85" spans="2:25" ht="26.1" customHeight="1">
      <c r="B85" s="142" t="s">
        <v>11</v>
      </c>
      <c r="C85" s="143"/>
      <c r="D85" s="4">
        <f t="shared" si="14"/>
        <v>774</v>
      </c>
      <c r="E85" s="82">
        <v>354</v>
      </c>
      <c r="F85" s="83">
        <v>420</v>
      </c>
      <c r="G85" s="84">
        <v>509</v>
      </c>
      <c r="J85" s="52">
        <v>2</v>
      </c>
      <c r="K85" s="53">
        <f t="shared" si="10"/>
        <v>13</v>
      </c>
      <c r="L85" s="97">
        <v>9</v>
      </c>
      <c r="M85" s="98">
        <v>4</v>
      </c>
      <c r="N85" s="52">
        <v>27</v>
      </c>
      <c r="O85" s="53">
        <f t="shared" si="11"/>
        <v>150</v>
      </c>
      <c r="P85" s="97">
        <v>89</v>
      </c>
      <c r="Q85" s="98">
        <v>61</v>
      </c>
      <c r="R85" s="52">
        <v>52</v>
      </c>
      <c r="S85" s="53">
        <f t="shared" si="12"/>
        <v>44</v>
      </c>
      <c r="T85" s="97">
        <v>13</v>
      </c>
      <c r="U85" s="98">
        <v>31</v>
      </c>
      <c r="V85" s="52">
        <v>77</v>
      </c>
      <c r="W85" s="53">
        <f t="shared" si="13"/>
        <v>5</v>
      </c>
      <c r="X85" s="97">
        <v>4</v>
      </c>
      <c r="Y85" s="98">
        <v>1</v>
      </c>
    </row>
    <row r="86" spans="2:25" ht="26.1" customHeight="1">
      <c r="B86" s="141" t="s">
        <v>12</v>
      </c>
      <c r="C86" s="135"/>
      <c r="D86" s="4">
        <f t="shared" si="14"/>
        <v>2</v>
      </c>
      <c r="E86" s="82">
        <v>0</v>
      </c>
      <c r="F86" s="83">
        <v>2</v>
      </c>
      <c r="G86" s="84">
        <v>0</v>
      </c>
      <c r="J86" s="52">
        <v>3</v>
      </c>
      <c r="K86" s="53">
        <f t="shared" si="10"/>
        <v>19</v>
      </c>
      <c r="L86" s="97">
        <v>12</v>
      </c>
      <c r="M86" s="98">
        <v>7</v>
      </c>
      <c r="N86" s="52">
        <v>28</v>
      </c>
      <c r="O86" s="53">
        <f t="shared" si="11"/>
        <v>112</v>
      </c>
      <c r="P86" s="97">
        <v>65</v>
      </c>
      <c r="Q86" s="98">
        <v>47</v>
      </c>
      <c r="R86" s="52">
        <v>53</v>
      </c>
      <c r="S86" s="53">
        <f t="shared" si="12"/>
        <v>34</v>
      </c>
      <c r="T86" s="97">
        <v>14</v>
      </c>
      <c r="U86" s="98">
        <v>20</v>
      </c>
      <c r="V86" s="52">
        <v>78</v>
      </c>
      <c r="W86" s="53">
        <f t="shared" si="13"/>
        <v>2</v>
      </c>
      <c r="X86" s="97">
        <v>1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82</v>
      </c>
      <c r="E87" s="82">
        <v>39</v>
      </c>
      <c r="F87" s="83">
        <v>43</v>
      </c>
      <c r="G87" s="84">
        <v>57</v>
      </c>
      <c r="J87" s="52">
        <v>4</v>
      </c>
      <c r="K87" s="53">
        <f t="shared" si="10"/>
        <v>12</v>
      </c>
      <c r="L87" s="97">
        <v>6</v>
      </c>
      <c r="M87" s="98">
        <v>6</v>
      </c>
      <c r="N87" s="52">
        <v>29</v>
      </c>
      <c r="O87" s="53">
        <f t="shared" si="11"/>
        <v>104</v>
      </c>
      <c r="P87" s="97">
        <v>60</v>
      </c>
      <c r="Q87" s="98">
        <v>44</v>
      </c>
      <c r="R87" s="52">
        <v>54</v>
      </c>
      <c r="S87" s="53">
        <f t="shared" si="12"/>
        <v>36</v>
      </c>
      <c r="T87" s="97">
        <v>14</v>
      </c>
      <c r="U87" s="98">
        <v>22</v>
      </c>
      <c r="V87" s="52">
        <v>79</v>
      </c>
      <c r="W87" s="53">
        <f t="shared" si="13"/>
        <v>4</v>
      </c>
      <c r="X87" s="97">
        <v>2</v>
      </c>
      <c r="Y87" s="98">
        <v>2</v>
      </c>
    </row>
    <row r="88" spans="2:25" ht="26.1" customHeight="1">
      <c r="B88" s="136" t="s">
        <v>14</v>
      </c>
      <c r="C88" s="135"/>
      <c r="D88" s="4">
        <f t="shared" si="14"/>
        <v>152</v>
      </c>
      <c r="E88" s="82">
        <v>89</v>
      </c>
      <c r="F88" s="83">
        <v>63</v>
      </c>
      <c r="G88" s="84">
        <v>126</v>
      </c>
      <c r="J88" s="48" t="s">
        <v>47</v>
      </c>
      <c r="K88" s="56">
        <f t="shared" si="10"/>
        <v>67</v>
      </c>
      <c r="L88" s="49">
        <f>L89+L90+L91+L92+L93</f>
        <v>36</v>
      </c>
      <c r="M88" s="50">
        <f>M89+M90+M91+M92+M93</f>
        <v>31</v>
      </c>
      <c r="N88" s="51" t="s">
        <v>48</v>
      </c>
      <c r="O88" s="56">
        <f t="shared" si="11"/>
        <v>297</v>
      </c>
      <c r="P88" s="49">
        <f>P89+P90+P91+P92+P93</f>
        <v>146</v>
      </c>
      <c r="Q88" s="50">
        <f>Q89+Q90+Q91+Q92+Q93</f>
        <v>151</v>
      </c>
      <c r="R88" s="58" t="s">
        <v>49</v>
      </c>
      <c r="S88" s="56">
        <f t="shared" si="12"/>
        <v>156</v>
      </c>
      <c r="T88" s="49">
        <f>T89+T90+T91+T92+T93</f>
        <v>56</v>
      </c>
      <c r="U88" s="50">
        <f>U89+U90+U91+U92+U93</f>
        <v>100</v>
      </c>
      <c r="V88" s="51" t="s">
        <v>50</v>
      </c>
      <c r="W88" s="56">
        <f t="shared" si="13"/>
        <v>13</v>
      </c>
      <c r="X88" s="49">
        <f>X89+X90+X91+X92+X93</f>
        <v>6</v>
      </c>
      <c r="Y88" s="50">
        <f>Y89+Y90+Y91+Y92+Y93</f>
        <v>7</v>
      </c>
    </row>
    <row r="89" spans="2:25" ht="26.1" customHeight="1">
      <c r="B89" s="144" t="s">
        <v>15</v>
      </c>
      <c r="C89" s="143"/>
      <c r="D89" s="4">
        <f t="shared" si="14"/>
        <v>228</v>
      </c>
      <c r="E89" s="82">
        <v>113</v>
      </c>
      <c r="F89" s="83">
        <v>115</v>
      </c>
      <c r="G89" s="84">
        <v>181</v>
      </c>
      <c r="J89" s="59">
        <v>5</v>
      </c>
      <c r="K89" s="53">
        <f t="shared" si="10"/>
        <v>18</v>
      </c>
      <c r="L89" s="97">
        <v>9</v>
      </c>
      <c r="M89" s="98">
        <v>9</v>
      </c>
      <c r="N89" s="52">
        <v>30</v>
      </c>
      <c r="O89" s="53">
        <f>P89+Q89</f>
        <v>78</v>
      </c>
      <c r="P89" s="97">
        <v>48</v>
      </c>
      <c r="Q89" s="98">
        <v>30</v>
      </c>
      <c r="R89" s="52">
        <v>55</v>
      </c>
      <c r="S89" s="53">
        <f t="shared" si="12"/>
        <v>35</v>
      </c>
      <c r="T89" s="97">
        <v>13</v>
      </c>
      <c r="U89" s="98">
        <v>22</v>
      </c>
      <c r="V89" s="52">
        <v>80</v>
      </c>
      <c r="W89" s="53">
        <f t="shared" si="13"/>
        <v>2</v>
      </c>
      <c r="X89" s="97">
        <v>1</v>
      </c>
      <c r="Y89" s="98">
        <v>1</v>
      </c>
    </row>
    <row r="90" spans="2:25" ht="25.5" customHeight="1">
      <c r="B90" s="136" t="s">
        <v>16</v>
      </c>
      <c r="C90" s="135"/>
      <c r="D90" s="4">
        <f t="shared" si="14"/>
        <v>18</v>
      </c>
      <c r="E90" s="82">
        <v>10</v>
      </c>
      <c r="F90" s="83">
        <v>8</v>
      </c>
      <c r="G90" s="84">
        <v>8</v>
      </c>
      <c r="J90" s="59">
        <v>6</v>
      </c>
      <c r="K90" s="53">
        <f t="shared" si="10"/>
        <v>11</v>
      </c>
      <c r="L90" s="97">
        <v>6</v>
      </c>
      <c r="M90" s="98">
        <v>5</v>
      </c>
      <c r="N90" s="52">
        <v>31</v>
      </c>
      <c r="O90" s="53">
        <f t="shared" si="11"/>
        <v>68</v>
      </c>
      <c r="P90" s="97">
        <v>35</v>
      </c>
      <c r="Q90" s="98">
        <v>33</v>
      </c>
      <c r="R90" s="52">
        <v>56</v>
      </c>
      <c r="S90" s="53">
        <f t="shared" si="12"/>
        <v>39</v>
      </c>
      <c r="T90" s="97">
        <v>12</v>
      </c>
      <c r="U90" s="98">
        <v>27</v>
      </c>
      <c r="V90" s="52">
        <v>81</v>
      </c>
      <c r="W90" s="53">
        <f t="shared" si="13"/>
        <v>4</v>
      </c>
      <c r="X90" s="97">
        <v>2</v>
      </c>
      <c r="Y90" s="98">
        <v>2</v>
      </c>
    </row>
    <row r="91" spans="2:25" ht="25.5" customHeight="1">
      <c r="B91" s="145" t="s">
        <v>133</v>
      </c>
      <c r="C91" s="143"/>
      <c r="D91" s="4">
        <f t="shared" si="14"/>
        <v>41</v>
      </c>
      <c r="E91" s="82">
        <v>25</v>
      </c>
      <c r="F91" s="83">
        <v>16</v>
      </c>
      <c r="G91" s="84">
        <v>26</v>
      </c>
      <c r="J91" s="59">
        <v>7</v>
      </c>
      <c r="K91" s="53">
        <f t="shared" si="10"/>
        <v>15</v>
      </c>
      <c r="L91" s="97">
        <v>8</v>
      </c>
      <c r="M91" s="98">
        <v>7</v>
      </c>
      <c r="N91" s="52">
        <v>32</v>
      </c>
      <c r="O91" s="53">
        <f t="shared" si="11"/>
        <v>53</v>
      </c>
      <c r="P91" s="97">
        <v>24</v>
      </c>
      <c r="Q91" s="98">
        <v>29</v>
      </c>
      <c r="R91" s="52">
        <v>57</v>
      </c>
      <c r="S91" s="53">
        <f t="shared" si="12"/>
        <v>33</v>
      </c>
      <c r="T91" s="97">
        <v>12</v>
      </c>
      <c r="U91" s="98">
        <v>21</v>
      </c>
      <c r="V91" s="52">
        <v>82</v>
      </c>
      <c r="W91" s="53">
        <f t="shared" si="13"/>
        <v>3</v>
      </c>
      <c r="X91" s="97">
        <v>2</v>
      </c>
      <c r="Y91" s="98">
        <v>1</v>
      </c>
    </row>
    <row r="92" spans="2:25" ht="25.5" customHeight="1">
      <c r="B92" s="136" t="s">
        <v>17</v>
      </c>
      <c r="C92" s="135"/>
      <c r="D92" s="4">
        <f t="shared" si="14"/>
        <v>38</v>
      </c>
      <c r="E92" s="82">
        <v>24</v>
      </c>
      <c r="F92" s="83">
        <v>14</v>
      </c>
      <c r="G92" s="84">
        <v>24</v>
      </c>
      <c r="J92" s="59">
        <v>8</v>
      </c>
      <c r="K92" s="53">
        <f t="shared" si="10"/>
        <v>11</v>
      </c>
      <c r="L92" s="97">
        <v>6</v>
      </c>
      <c r="M92" s="98">
        <v>5</v>
      </c>
      <c r="N92" s="52">
        <v>33</v>
      </c>
      <c r="O92" s="53">
        <f t="shared" si="11"/>
        <v>50</v>
      </c>
      <c r="P92" s="97">
        <v>17</v>
      </c>
      <c r="Q92" s="98">
        <v>33</v>
      </c>
      <c r="R92" s="52">
        <v>58</v>
      </c>
      <c r="S92" s="53">
        <f t="shared" si="12"/>
        <v>27</v>
      </c>
      <c r="T92" s="97">
        <v>11</v>
      </c>
      <c r="U92" s="98">
        <v>16</v>
      </c>
      <c r="V92" s="52">
        <v>83</v>
      </c>
      <c r="W92" s="53">
        <f t="shared" si="13"/>
        <v>4</v>
      </c>
      <c r="X92" s="97">
        <v>1</v>
      </c>
      <c r="Y92" s="98">
        <v>3</v>
      </c>
    </row>
    <row r="93" spans="2:25" ht="25.5" customHeight="1">
      <c r="B93" s="134" t="s">
        <v>133</v>
      </c>
      <c r="C93" s="135"/>
      <c r="D93" s="4">
        <f t="shared" si="14"/>
        <v>50</v>
      </c>
      <c r="E93" s="82">
        <v>28</v>
      </c>
      <c r="F93" s="83">
        <v>22</v>
      </c>
      <c r="G93" s="84">
        <v>24</v>
      </c>
      <c r="J93" s="59">
        <v>9</v>
      </c>
      <c r="K93" s="53">
        <f t="shared" si="10"/>
        <v>12</v>
      </c>
      <c r="L93" s="97">
        <v>7</v>
      </c>
      <c r="M93" s="98">
        <v>5</v>
      </c>
      <c r="N93" s="52">
        <v>34</v>
      </c>
      <c r="O93" s="53">
        <f t="shared" si="11"/>
        <v>48</v>
      </c>
      <c r="P93" s="97">
        <v>22</v>
      </c>
      <c r="Q93" s="98">
        <v>26</v>
      </c>
      <c r="R93" s="52">
        <v>59</v>
      </c>
      <c r="S93" s="53">
        <f t="shared" si="12"/>
        <v>22</v>
      </c>
      <c r="T93" s="97">
        <v>8</v>
      </c>
      <c r="U93" s="98">
        <v>14</v>
      </c>
      <c r="V93" s="52">
        <v>84</v>
      </c>
      <c r="W93" s="53">
        <f t="shared" si="13"/>
        <v>0</v>
      </c>
      <c r="X93" s="97">
        <v>0</v>
      </c>
      <c r="Y93" s="98">
        <v>0</v>
      </c>
    </row>
    <row r="94" spans="2:25" ht="25.5" customHeight="1">
      <c r="B94" s="134" t="s">
        <v>134</v>
      </c>
      <c r="C94" s="135"/>
      <c r="D94" s="4">
        <f t="shared" si="14"/>
        <v>34</v>
      </c>
      <c r="E94" s="82">
        <v>17</v>
      </c>
      <c r="F94" s="83">
        <v>17</v>
      </c>
      <c r="G94" s="84">
        <v>15</v>
      </c>
      <c r="J94" s="51" t="s">
        <v>51</v>
      </c>
      <c r="K94" s="56">
        <f t="shared" si="10"/>
        <v>55</v>
      </c>
      <c r="L94" s="49">
        <f>L95+L96+L97+L98+L99</f>
        <v>27</v>
      </c>
      <c r="M94" s="50">
        <f>M95+M96+M97+M98+M99</f>
        <v>28</v>
      </c>
      <c r="N94" s="51" t="s">
        <v>52</v>
      </c>
      <c r="O94" s="56">
        <f t="shared" si="11"/>
        <v>271</v>
      </c>
      <c r="P94" s="49">
        <f>P95+P96+P97+P98+P99</f>
        <v>131</v>
      </c>
      <c r="Q94" s="50">
        <f>Q95+Q96+Q97+Q98+Q99</f>
        <v>140</v>
      </c>
      <c r="R94" s="51" t="s">
        <v>53</v>
      </c>
      <c r="S94" s="56">
        <f t="shared" si="12"/>
        <v>108</v>
      </c>
      <c r="T94" s="49">
        <f>T95+T96+T97+T98+T99</f>
        <v>37</v>
      </c>
      <c r="U94" s="50">
        <f>U95+U96+U97+U98+U99</f>
        <v>71</v>
      </c>
      <c r="V94" s="51" t="s">
        <v>54</v>
      </c>
      <c r="W94" s="56">
        <f t="shared" si="13"/>
        <v>8</v>
      </c>
      <c r="X94" s="49">
        <f>X95+X96+X97+X98+X99</f>
        <v>3</v>
      </c>
      <c r="Y94" s="50">
        <f>Y95+Y96+Y97+Y98+Y99</f>
        <v>5</v>
      </c>
    </row>
    <row r="95" spans="2:25" ht="25.5" customHeight="1">
      <c r="B95" s="136" t="s">
        <v>18</v>
      </c>
      <c r="C95" s="135"/>
      <c r="D95" s="4">
        <f t="shared" si="14"/>
        <v>353</v>
      </c>
      <c r="E95" s="82">
        <v>171</v>
      </c>
      <c r="F95" s="83">
        <v>182</v>
      </c>
      <c r="G95" s="84">
        <v>269</v>
      </c>
      <c r="J95" s="52">
        <v>10</v>
      </c>
      <c r="K95" s="53">
        <f t="shared" si="10"/>
        <v>10</v>
      </c>
      <c r="L95" s="97">
        <v>5</v>
      </c>
      <c r="M95" s="98">
        <v>5</v>
      </c>
      <c r="N95" s="52">
        <v>35</v>
      </c>
      <c r="O95" s="53">
        <f t="shared" si="11"/>
        <v>53</v>
      </c>
      <c r="P95" s="97">
        <v>27</v>
      </c>
      <c r="Q95" s="98">
        <v>26</v>
      </c>
      <c r="R95" s="52">
        <v>60</v>
      </c>
      <c r="S95" s="53">
        <f t="shared" si="12"/>
        <v>21</v>
      </c>
      <c r="T95" s="97">
        <v>7</v>
      </c>
      <c r="U95" s="98">
        <v>14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135</v>
      </c>
      <c r="C96" s="135"/>
      <c r="D96" s="4">
        <f t="shared" si="14"/>
        <v>207</v>
      </c>
      <c r="E96" s="82">
        <v>92</v>
      </c>
      <c r="F96" s="83">
        <v>115</v>
      </c>
      <c r="G96" s="84">
        <v>125</v>
      </c>
      <c r="J96" s="52">
        <v>11</v>
      </c>
      <c r="K96" s="53">
        <f t="shared" si="10"/>
        <v>14</v>
      </c>
      <c r="L96" s="97">
        <v>5</v>
      </c>
      <c r="M96" s="98">
        <v>9</v>
      </c>
      <c r="N96" s="52">
        <v>36</v>
      </c>
      <c r="O96" s="53">
        <f t="shared" si="11"/>
        <v>52</v>
      </c>
      <c r="P96" s="97">
        <v>23</v>
      </c>
      <c r="Q96" s="98">
        <v>29</v>
      </c>
      <c r="R96" s="52">
        <v>61</v>
      </c>
      <c r="S96" s="53">
        <f t="shared" si="12"/>
        <v>24</v>
      </c>
      <c r="T96" s="97">
        <v>7</v>
      </c>
      <c r="U96" s="98">
        <v>17</v>
      </c>
      <c r="V96" s="52">
        <v>86</v>
      </c>
      <c r="W96" s="53">
        <f t="shared" si="13"/>
        <v>1</v>
      </c>
      <c r="X96" s="97">
        <v>0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114</v>
      </c>
      <c r="E97" s="82">
        <v>48</v>
      </c>
      <c r="F97" s="83">
        <v>66</v>
      </c>
      <c r="G97" s="84">
        <v>74</v>
      </c>
      <c r="J97" s="52">
        <v>12</v>
      </c>
      <c r="K97" s="53">
        <f t="shared" si="10"/>
        <v>13</v>
      </c>
      <c r="L97" s="97">
        <v>11</v>
      </c>
      <c r="M97" s="98">
        <v>2</v>
      </c>
      <c r="N97" s="52">
        <v>37</v>
      </c>
      <c r="O97" s="53">
        <f t="shared" si="11"/>
        <v>61</v>
      </c>
      <c r="P97" s="97">
        <v>35</v>
      </c>
      <c r="Q97" s="98">
        <v>26</v>
      </c>
      <c r="R97" s="52">
        <v>62</v>
      </c>
      <c r="S97" s="53">
        <f t="shared" si="12"/>
        <v>30</v>
      </c>
      <c r="T97" s="97">
        <v>12</v>
      </c>
      <c r="U97" s="98">
        <v>18</v>
      </c>
      <c r="V97" s="52">
        <v>87</v>
      </c>
      <c r="W97" s="53">
        <f t="shared" si="13"/>
        <v>3</v>
      </c>
      <c r="X97" s="97">
        <v>1</v>
      </c>
      <c r="Y97" s="98">
        <v>2</v>
      </c>
    </row>
    <row r="98" spans="2:25" ht="25.5" customHeight="1">
      <c r="B98" s="134" t="s">
        <v>133</v>
      </c>
      <c r="C98" s="135"/>
      <c r="D98" s="4">
        <f t="shared" si="14"/>
        <v>73</v>
      </c>
      <c r="E98" s="82">
        <v>26</v>
      </c>
      <c r="F98" s="83">
        <v>47</v>
      </c>
      <c r="G98" s="84">
        <v>44</v>
      </c>
      <c r="J98" s="52">
        <v>13</v>
      </c>
      <c r="K98" s="53">
        <f t="shared" si="10"/>
        <v>7</v>
      </c>
      <c r="L98" s="97">
        <v>2</v>
      </c>
      <c r="M98" s="98">
        <v>5</v>
      </c>
      <c r="N98" s="52">
        <v>38</v>
      </c>
      <c r="O98" s="53">
        <f t="shared" si="11"/>
        <v>56</v>
      </c>
      <c r="P98" s="97">
        <v>25</v>
      </c>
      <c r="Q98" s="98">
        <v>31</v>
      </c>
      <c r="R98" s="52">
        <v>63</v>
      </c>
      <c r="S98" s="53">
        <f t="shared" si="12"/>
        <v>16</v>
      </c>
      <c r="T98" s="97">
        <v>4</v>
      </c>
      <c r="U98" s="98">
        <v>12</v>
      </c>
      <c r="V98" s="52">
        <v>88</v>
      </c>
      <c r="W98" s="53">
        <f t="shared" si="13"/>
        <v>2</v>
      </c>
      <c r="X98" s="97">
        <v>2</v>
      </c>
      <c r="Y98" s="98">
        <v>0</v>
      </c>
    </row>
    <row r="99" spans="2:25" ht="25.5" customHeight="1">
      <c r="B99" s="134" t="s">
        <v>134</v>
      </c>
      <c r="C99" s="135"/>
      <c r="D99" s="4">
        <f t="shared" si="14"/>
        <v>72</v>
      </c>
      <c r="E99" s="82">
        <v>30</v>
      </c>
      <c r="F99" s="83">
        <v>42</v>
      </c>
      <c r="G99" s="84">
        <v>46</v>
      </c>
      <c r="J99" s="52">
        <v>14</v>
      </c>
      <c r="K99" s="53">
        <f t="shared" si="10"/>
        <v>11</v>
      </c>
      <c r="L99" s="97">
        <v>4</v>
      </c>
      <c r="M99" s="98">
        <v>7</v>
      </c>
      <c r="N99" s="52">
        <v>39</v>
      </c>
      <c r="O99" s="53">
        <f t="shared" si="11"/>
        <v>49</v>
      </c>
      <c r="P99" s="97">
        <v>21</v>
      </c>
      <c r="Q99" s="98">
        <v>28</v>
      </c>
      <c r="R99" s="52">
        <v>64</v>
      </c>
      <c r="S99" s="53">
        <f t="shared" si="12"/>
        <v>17</v>
      </c>
      <c r="T99" s="97">
        <v>7</v>
      </c>
      <c r="U99" s="98">
        <v>10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136</v>
      </c>
      <c r="C100" s="135"/>
      <c r="D100" s="4">
        <f t="shared" si="14"/>
        <v>222</v>
      </c>
      <c r="E100" s="82">
        <v>106</v>
      </c>
      <c r="F100" s="83">
        <v>116</v>
      </c>
      <c r="G100" s="84">
        <v>110</v>
      </c>
      <c r="J100" s="51" t="s">
        <v>55</v>
      </c>
      <c r="K100" s="56">
        <f t="shared" si="10"/>
        <v>226</v>
      </c>
      <c r="L100" s="49">
        <f>L101+L102+L103+L104+L105</f>
        <v>137</v>
      </c>
      <c r="M100" s="50">
        <f>M101+M102+M103+M104+M105</f>
        <v>89</v>
      </c>
      <c r="N100" s="51" t="s">
        <v>56</v>
      </c>
      <c r="O100" s="56">
        <f t="shared" si="11"/>
        <v>200</v>
      </c>
      <c r="P100" s="49">
        <f>P101+P102+P103+P104+P105</f>
        <v>90</v>
      </c>
      <c r="Q100" s="50">
        <f>Q101+Q102+Q103+Q104+Q105</f>
        <v>110</v>
      </c>
      <c r="R100" s="51" t="s">
        <v>57</v>
      </c>
      <c r="S100" s="56">
        <f t="shared" si="12"/>
        <v>65</v>
      </c>
      <c r="T100" s="49">
        <f>T101+T102+T103+T104+T105</f>
        <v>24</v>
      </c>
      <c r="U100" s="50">
        <f>U101+U102+U103+U104+U105</f>
        <v>41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39</v>
      </c>
      <c r="E101" s="82">
        <v>9</v>
      </c>
      <c r="F101" s="83">
        <v>30</v>
      </c>
      <c r="G101" s="84">
        <v>22</v>
      </c>
      <c r="J101" s="52">
        <v>15</v>
      </c>
      <c r="K101" s="53">
        <f t="shared" si="10"/>
        <v>11</v>
      </c>
      <c r="L101" s="97">
        <v>9</v>
      </c>
      <c r="M101" s="98">
        <v>2</v>
      </c>
      <c r="N101" s="52">
        <v>40</v>
      </c>
      <c r="O101" s="53">
        <f t="shared" si="11"/>
        <v>42</v>
      </c>
      <c r="P101" s="97">
        <v>16</v>
      </c>
      <c r="Q101" s="98">
        <v>26</v>
      </c>
      <c r="R101" s="52">
        <v>65</v>
      </c>
      <c r="S101" s="53">
        <f t="shared" si="12"/>
        <v>13</v>
      </c>
      <c r="T101" s="97">
        <v>4</v>
      </c>
      <c r="U101" s="98">
        <v>9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7</v>
      </c>
      <c r="E102" s="82">
        <v>3</v>
      </c>
      <c r="F102" s="83">
        <v>4</v>
      </c>
      <c r="G102" s="84">
        <v>4</v>
      </c>
      <c r="J102" s="52">
        <v>16</v>
      </c>
      <c r="K102" s="53">
        <f t="shared" si="10"/>
        <v>13</v>
      </c>
      <c r="L102" s="97">
        <v>8</v>
      </c>
      <c r="M102" s="98">
        <v>5</v>
      </c>
      <c r="N102" s="52">
        <v>41</v>
      </c>
      <c r="O102" s="53">
        <f t="shared" si="11"/>
        <v>39</v>
      </c>
      <c r="P102" s="97">
        <v>20</v>
      </c>
      <c r="Q102" s="98">
        <v>19</v>
      </c>
      <c r="R102" s="52">
        <v>66</v>
      </c>
      <c r="S102" s="53">
        <f t="shared" si="12"/>
        <v>12</v>
      </c>
      <c r="T102" s="97">
        <v>2</v>
      </c>
      <c r="U102" s="98">
        <v>10</v>
      </c>
      <c r="V102" s="52">
        <v>91</v>
      </c>
      <c r="W102" s="53">
        <f t="shared" si="13"/>
        <v>2</v>
      </c>
      <c r="X102" s="97">
        <v>2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3579</v>
      </c>
      <c r="E103" s="6">
        <f>SUM(E83:E102)</f>
        <v>1756</v>
      </c>
      <c r="F103" s="39">
        <f>SUM(F83:F102)</f>
        <v>1823</v>
      </c>
      <c r="G103" s="7">
        <f>SUM(G83:G102)</f>
        <v>2295</v>
      </c>
      <c r="J103" s="52">
        <v>17</v>
      </c>
      <c r="K103" s="53">
        <f t="shared" si="10"/>
        <v>26</v>
      </c>
      <c r="L103" s="97">
        <v>19</v>
      </c>
      <c r="M103" s="98">
        <v>7</v>
      </c>
      <c r="N103" s="52">
        <v>42</v>
      </c>
      <c r="O103" s="53">
        <f t="shared" si="11"/>
        <v>37</v>
      </c>
      <c r="P103" s="97">
        <v>18</v>
      </c>
      <c r="Q103" s="98">
        <v>19</v>
      </c>
      <c r="R103" s="52">
        <v>67</v>
      </c>
      <c r="S103" s="53">
        <f t="shared" si="12"/>
        <v>15</v>
      </c>
      <c r="T103" s="97">
        <v>6</v>
      </c>
      <c r="U103" s="98">
        <v>9</v>
      </c>
      <c r="V103" s="52">
        <v>92</v>
      </c>
      <c r="W103" s="53">
        <f t="shared" si="13"/>
        <v>0</v>
      </c>
      <c r="X103" s="97">
        <v>0</v>
      </c>
      <c r="Y103" s="98">
        <v>0</v>
      </c>
    </row>
    <row r="104" spans="2:25" ht="24.75" customHeight="1">
      <c r="J104" s="52">
        <v>18</v>
      </c>
      <c r="K104" s="53">
        <f t="shared" si="10"/>
        <v>41</v>
      </c>
      <c r="L104" s="97">
        <v>24</v>
      </c>
      <c r="M104" s="98">
        <v>17</v>
      </c>
      <c r="N104" s="52">
        <v>43</v>
      </c>
      <c r="O104" s="53">
        <f t="shared" si="11"/>
        <v>51</v>
      </c>
      <c r="P104" s="97">
        <v>24</v>
      </c>
      <c r="Q104" s="98">
        <v>27</v>
      </c>
      <c r="R104" s="52">
        <v>68</v>
      </c>
      <c r="S104" s="53">
        <f t="shared" si="12"/>
        <v>15</v>
      </c>
      <c r="T104" s="97">
        <v>8</v>
      </c>
      <c r="U104" s="98">
        <v>7</v>
      </c>
      <c r="V104" s="52">
        <v>93</v>
      </c>
      <c r="W104" s="53">
        <f t="shared" si="13"/>
        <v>1</v>
      </c>
      <c r="X104" s="97">
        <v>0</v>
      </c>
      <c r="Y104" s="98">
        <v>1</v>
      </c>
    </row>
    <row r="105" spans="2:25" ht="24.75" customHeight="1">
      <c r="J105" s="52">
        <v>19</v>
      </c>
      <c r="K105" s="53">
        <f t="shared" si="10"/>
        <v>135</v>
      </c>
      <c r="L105" s="97">
        <v>77</v>
      </c>
      <c r="M105" s="98">
        <v>58</v>
      </c>
      <c r="N105" s="52">
        <v>44</v>
      </c>
      <c r="O105" s="53">
        <f t="shared" si="11"/>
        <v>31</v>
      </c>
      <c r="P105" s="97">
        <v>12</v>
      </c>
      <c r="Q105" s="98">
        <v>19</v>
      </c>
      <c r="R105" s="52">
        <v>69</v>
      </c>
      <c r="S105" s="53">
        <f t="shared" si="12"/>
        <v>10</v>
      </c>
      <c r="T105" s="97">
        <v>4</v>
      </c>
      <c r="U105" s="98">
        <v>6</v>
      </c>
      <c r="V105" s="52">
        <v>94</v>
      </c>
      <c r="W105" s="53">
        <f t="shared" si="13"/>
        <v>1</v>
      </c>
      <c r="X105" s="97">
        <v>1</v>
      </c>
      <c r="Y105" s="98">
        <v>0</v>
      </c>
    </row>
    <row r="106" spans="2:25" ht="24.75" customHeight="1">
      <c r="J106" s="51" t="s">
        <v>59</v>
      </c>
      <c r="K106" s="56">
        <f t="shared" si="10"/>
        <v>818</v>
      </c>
      <c r="L106" s="49">
        <f>L107+L108+L109+L110+L111</f>
        <v>421</v>
      </c>
      <c r="M106" s="50">
        <f>M107+M108+M109+M110+M111</f>
        <v>397</v>
      </c>
      <c r="N106" s="51" t="s">
        <v>60</v>
      </c>
      <c r="O106" s="56">
        <f t="shared" si="11"/>
        <v>271</v>
      </c>
      <c r="P106" s="49">
        <f>P107+P108+P109+P110+P111</f>
        <v>117</v>
      </c>
      <c r="Q106" s="50">
        <f>Q107+Q108+Q109+Q110+Q111</f>
        <v>154</v>
      </c>
      <c r="R106" s="51" t="s">
        <v>61</v>
      </c>
      <c r="S106" s="56">
        <f t="shared" si="12"/>
        <v>39</v>
      </c>
      <c r="T106" s="49">
        <f>T107+T108+T109+T110+T111</f>
        <v>15</v>
      </c>
      <c r="U106" s="50">
        <f>U107+U108+U109+U110+U111</f>
        <v>24</v>
      </c>
      <c r="V106" s="51" t="s">
        <v>62</v>
      </c>
      <c r="W106" s="56">
        <f t="shared" si="13"/>
        <v>1</v>
      </c>
      <c r="X106" s="49">
        <f>X107+X108+X109+X110+X111</f>
        <v>1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131</v>
      </c>
      <c r="L107" s="97">
        <v>71</v>
      </c>
      <c r="M107" s="98">
        <v>60</v>
      </c>
      <c r="N107" s="52">
        <v>45</v>
      </c>
      <c r="O107" s="53">
        <f t="shared" si="11"/>
        <v>40</v>
      </c>
      <c r="P107" s="97">
        <v>15</v>
      </c>
      <c r="Q107" s="98">
        <v>25</v>
      </c>
      <c r="R107" s="52">
        <v>70</v>
      </c>
      <c r="S107" s="53">
        <f t="shared" si="12"/>
        <v>14</v>
      </c>
      <c r="T107" s="97">
        <v>5</v>
      </c>
      <c r="U107" s="98">
        <v>9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151</v>
      </c>
      <c r="L108" s="97">
        <v>80</v>
      </c>
      <c r="M108" s="98">
        <v>71</v>
      </c>
      <c r="N108" s="52">
        <v>46</v>
      </c>
      <c r="O108" s="53">
        <f t="shared" si="11"/>
        <v>61</v>
      </c>
      <c r="P108" s="97">
        <v>29</v>
      </c>
      <c r="Q108" s="98">
        <v>32</v>
      </c>
      <c r="R108" s="52">
        <v>71</v>
      </c>
      <c r="S108" s="53">
        <f t="shared" si="12"/>
        <v>7</v>
      </c>
      <c r="T108" s="97">
        <v>3</v>
      </c>
      <c r="U108" s="98">
        <v>4</v>
      </c>
      <c r="V108" s="52">
        <v>96</v>
      </c>
      <c r="W108" s="53">
        <f t="shared" si="13"/>
        <v>1</v>
      </c>
      <c r="X108" s="97">
        <v>1</v>
      </c>
      <c r="Y108" s="98">
        <v>0</v>
      </c>
    </row>
    <row r="109" spans="2:25" ht="24.75" customHeight="1">
      <c r="J109" s="52">
        <v>22</v>
      </c>
      <c r="K109" s="53">
        <f t="shared" si="10"/>
        <v>186</v>
      </c>
      <c r="L109" s="97">
        <v>91</v>
      </c>
      <c r="M109" s="98">
        <v>95</v>
      </c>
      <c r="N109" s="52">
        <v>47</v>
      </c>
      <c r="O109" s="53">
        <f t="shared" si="11"/>
        <v>58</v>
      </c>
      <c r="P109" s="97">
        <v>26</v>
      </c>
      <c r="Q109" s="98">
        <v>32</v>
      </c>
      <c r="R109" s="52">
        <v>72</v>
      </c>
      <c r="S109" s="53">
        <f t="shared" si="12"/>
        <v>3</v>
      </c>
      <c r="T109" s="97">
        <v>0</v>
      </c>
      <c r="U109" s="98">
        <v>3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164</v>
      </c>
      <c r="L110" s="97">
        <v>75</v>
      </c>
      <c r="M110" s="98">
        <v>89</v>
      </c>
      <c r="N110" s="52">
        <v>48</v>
      </c>
      <c r="O110" s="53">
        <f>P110+Q110</f>
        <v>52</v>
      </c>
      <c r="P110" s="97">
        <v>23</v>
      </c>
      <c r="Q110" s="98">
        <v>29</v>
      </c>
      <c r="R110" s="52">
        <v>73</v>
      </c>
      <c r="S110" s="53">
        <f t="shared" si="12"/>
        <v>8</v>
      </c>
      <c r="T110" s="97">
        <v>5</v>
      </c>
      <c r="U110" s="98">
        <v>3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186</v>
      </c>
      <c r="L111" s="99">
        <v>104</v>
      </c>
      <c r="M111" s="100">
        <v>82</v>
      </c>
      <c r="N111" s="62">
        <v>49</v>
      </c>
      <c r="O111" s="63">
        <f>P111+Q111</f>
        <v>60</v>
      </c>
      <c r="P111" s="99">
        <v>24</v>
      </c>
      <c r="Q111" s="100">
        <v>36</v>
      </c>
      <c r="R111" s="62">
        <v>74</v>
      </c>
      <c r="S111" s="63">
        <f t="shared" si="12"/>
        <v>7</v>
      </c>
      <c r="T111" s="99">
        <v>2</v>
      </c>
      <c r="U111" s="100">
        <v>5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3579</v>
      </c>
      <c r="X113" s="124">
        <f>L82+L88+L94+L100+L106+L112+P82+P88+P94+P100+P106+P112+T82+T88+T94+T100+T106+T112+X82+X88+X94+X100+X106+X112</f>
        <v>1756</v>
      </c>
      <c r="Y113" s="126">
        <f>M82+M88+M94+M100+M106+M112+Q82+Q88+Q94+Q100+Q106+Q112+U82+U88+U94+U100+U106+U112+Y82+Y88+Y94+Y100+Y106+Y112</f>
        <v>1823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150</v>
      </c>
      <c r="P115" s="71">
        <f>$T$100+$T106+$X$82+$X$88+$X$94+$X$100+$X$106+$X$112</f>
        <v>62</v>
      </c>
      <c r="Q115" s="71">
        <f>$U$100+$U$106+$Y$82+$Y$88+$Y$94+$Y$100+$Y$106+$Y$112</f>
        <v>88</v>
      </c>
      <c r="V115" s="72"/>
      <c r="W115" s="72"/>
      <c r="X115" s="72"/>
      <c r="Y115" s="72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平成29年10月1日現在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138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1999</v>
      </c>
      <c r="L4" s="49">
        <f>L5+L6+L7+L8+L9</f>
        <v>1015</v>
      </c>
      <c r="M4" s="50">
        <f>M5+M6+M7+M8+M9</f>
        <v>984</v>
      </c>
      <c r="N4" s="51" t="s">
        <v>44</v>
      </c>
      <c r="O4" s="49">
        <f t="shared" ref="O4:O33" si="1">P4+Q4</f>
        <v>3793</v>
      </c>
      <c r="P4" s="49">
        <f>P5+P6+P7+P8+P9</f>
        <v>1998</v>
      </c>
      <c r="Q4" s="50">
        <f>Q5+Q6+Q7+Q8+Q9</f>
        <v>1795</v>
      </c>
      <c r="R4" s="51" t="s">
        <v>45</v>
      </c>
      <c r="S4" s="49">
        <f t="shared" ref="S4:S33" si="2">T4+U4</f>
        <v>4093</v>
      </c>
      <c r="T4" s="49">
        <f>T5+T6+T7+T8+T9</f>
        <v>2118</v>
      </c>
      <c r="U4" s="50">
        <f>U5+U6+U7+U8+U9</f>
        <v>1975</v>
      </c>
      <c r="V4" s="51" t="s">
        <v>46</v>
      </c>
      <c r="W4" s="49">
        <f t="shared" ref="W4:W35" si="3">X4+Y4</f>
        <v>2818</v>
      </c>
      <c r="X4" s="49">
        <f>X5+X6+X7+X8+X9</f>
        <v>1258</v>
      </c>
      <c r="Y4" s="50">
        <f>Y5+Y6+Y7+Y8+Y9</f>
        <v>1560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388</v>
      </c>
      <c r="L5" s="54">
        <v>197</v>
      </c>
      <c r="M5" s="55">
        <v>191</v>
      </c>
      <c r="N5" s="52">
        <v>25</v>
      </c>
      <c r="O5" s="53">
        <f t="shared" si="1"/>
        <v>803</v>
      </c>
      <c r="P5" s="54">
        <v>427</v>
      </c>
      <c r="Q5" s="55">
        <v>376</v>
      </c>
      <c r="R5" s="52">
        <v>50</v>
      </c>
      <c r="S5" s="53">
        <f t="shared" si="2"/>
        <v>869</v>
      </c>
      <c r="T5" s="54">
        <v>425</v>
      </c>
      <c r="U5" s="55">
        <v>444</v>
      </c>
      <c r="V5" s="52">
        <v>75</v>
      </c>
      <c r="W5" s="53">
        <f t="shared" si="3"/>
        <v>664</v>
      </c>
      <c r="X5" s="54">
        <v>310</v>
      </c>
      <c r="Y5" s="55">
        <v>354</v>
      </c>
    </row>
    <row r="6" spans="1:25" ht="24.75" customHeight="1" thickTop="1">
      <c r="B6" s="173" t="s">
        <v>31</v>
      </c>
      <c r="C6" s="174"/>
      <c r="D6" s="175"/>
      <c r="E6" s="16">
        <f>F6+G6</f>
        <v>58459</v>
      </c>
      <c r="F6" s="40">
        <f>SUM(F7:F8)</f>
        <v>29224</v>
      </c>
      <c r="G6" s="41">
        <f>SUM(G7:G8)</f>
        <v>29235</v>
      </c>
      <c r="J6" s="52">
        <v>1</v>
      </c>
      <c r="K6" s="53">
        <f t="shared" si="0"/>
        <v>422</v>
      </c>
      <c r="L6" s="54">
        <v>218</v>
      </c>
      <c r="M6" s="55">
        <v>204</v>
      </c>
      <c r="N6" s="52">
        <v>26</v>
      </c>
      <c r="O6" s="53">
        <f t="shared" si="1"/>
        <v>739</v>
      </c>
      <c r="P6" s="54">
        <v>390</v>
      </c>
      <c r="Q6" s="55">
        <v>349</v>
      </c>
      <c r="R6" s="52">
        <v>51</v>
      </c>
      <c r="S6" s="53">
        <f t="shared" si="2"/>
        <v>733</v>
      </c>
      <c r="T6" s="54">
        <v>393</v>
      </c>
      <c r="U6" s="55">
        <v>340</v>
      </c>
      <c r="V6" s="52">
        <v>76</v>
      </c>
      <c r="W6" s="53">
        <f t="shared" si="3"/>
        <v>643</v>
      </c>
      <c r="X6" s="54">
        <v>293</v>
      </c>
      <c r="Y6" s="55">
        <v>350</v>
      </c>
    </row>
    <row r="7" spans="1:25" ht="24.75" customHeight="1">
      <c r="B7" s="20"/>
      <c r="C7" s="176" t="s">
        <v>32</v>
      </c>
      <c r="D7" s="135"/>
      <c r="E7" s="14">
        <f>F7+G7</f>
        <v>54869</v>
      </c>
      <c r="F7" s="15">
        <v>27466</v>
      </c>
      <c r="G7" s="35">
        <v>27403</v>
      </c>
      <c r="J7" s="52">
        <v>2</v>
      </c>
      <c r="K7" s="53">
        <f t="shared" si="0"/>
        <v>396</v>
      </c>
      <c r="L7" s="54">
        <v>192</v>
      </c>
      <c r="M7" s="55">
        <v>204</v>
      </c>
      <c r="N7" s="52">
        <v>27</v>
      </c>
      <c r="O7" s="53">
        <f t="shared" si="1"/>
        <v>793</v>
      </c>
      <c r="P7" s="54">
        <v>403</v>
      </c>
      <c r="Q7" s="55">
        <v>390</v>
      </c>
      <c r="R7" s="52">
        <v>52</v>
      </c>
      <c r="S7" s="53">
        <f t="shared" si="2"/>
        <v>908</v>
      </c>
      <c r="T7" s="54">
        <v>471</v>
      </c>
      <c r="U7" s="55">
        <v>437</v>
      </c>
      <c r="V7" s="52">
        <v>77</v>
      </c>
      <c r="W7" s="53">
        <f t="shared" si="3"/>
        <v>585</v>
      </c>
      <c r="X7" s="54">
        <v>257</v>
      </c>
      <c r="Y7" s="55">
        <v>328</v>
      </c>
    </row>
    <row r="8" spans="1:25" ht="24.75" customHeight="1" thickBot="1">
      <c r="B8" s="24"/>
      <c r="C8" s="177" t="s">
        <v>33</v>
      </c>
      <c r="D8" s="178"/>
      <c r="E8" s="25">
        <f>F8+G8</f>
        <v>3590</v>
      </c>
      <c r="F8" s="26">
        <v>1758</v>
      </c>
      <c r="G8" s="36">
        <v>1832</v>
      </c>
      <c r="J8" s="52">
        <v>3</v>
      </c>
      <c r="K8" s="53">
        <f t="shared" si="0"/>
        <v>391</v>
      </c>
      <c r="L8" s="54">
        <v>192</v>
      </c>
      <c r="M8" s="55">
        <v>199</v>
      </c>
      <c r="N8" s="52">
        <v>28</v>
      </c>
      <c r="O8" s="53">
        <f t="shared" si="1"/>
        <v>782</v>
      </c>
      <c r="P8" s="54">
        <v>415</v>
      </c>
      <c r="Q8" s="55">
        <v>367</v>
      </c>
      <c r="R8" s="52">
        <v>53</v>
      </c>
      <c r="S8" s="53">
        <f t="shared" si="2"/>
        <v>819</v>
      </c>
      <c r="T8" s="54">
        <v>428</v>
      </c>
      <c r="U8" s="55">
        <v>391</v>
      </c>
      <c r="V8" s="52">
        <v>78</v>
      </c>
      <c r="W8" s="53">
        <f t="shared" si="3"/>
        <v>488</v>
      </c>
      <c r="X8" s="54">
        <v>206</v>
      </c>
      <c r="Y8" s="55">
        <v>282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402</v>
      </c>
      <c r="L9" s="54">
        <v>216</v>
      </c>
      <c r="M9" s="55">
        <v>186</v>
      </c>
      <c r="N9" s="52">
        <v>29</v>
      </c>
      <c r="O9" s="53">
        <f t="shared" si="1"/>
        <v>676</v>
      </c>
      <c r="P9" s="54">
        <v>363</v>
      </c>
      <c r="Q9" s="55">
        <v>313</v>
      </c>
      <c r="R9" s="52">
        <v>54</v>
      </c>
      <c r="S9" s="53">
        <f t="shared" si="2"/>
        <v>764</v>
      </c>
      <c r="T9" s="54">
        <v>401</v>
      </c>
      <c r="U9" s="55">
        <v>363</v>
      </c>
      <c r="V9" s="52">
        <v>79</v>
      </c>
      <c r="W9" s="53">
        <f t="shared" si="3"/>
        <v>438</v>
      </c>
      <c r="X9" s="54">
        <v>192</v>
      </c>
      <c r="Y9" s="55">
        <v>246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2089</v>
      </c>
      <c r="L10" s="56">
        <f>L11+L12+L13+L14+L15</f>
        <v>1047</v>
      </c>
      <c r="M10" s="57">
        <f>M11+M12+M13+M14+M15</f>
        <v>1042</v>
      </c>
      <c r="N10" s="51" t="s">
        <v>48</v>
      </c>
      <c r="O10" s="56">
        <f t="shared" si="1"/>
        <v>3424</v>
      </c>
      <c r="P10" s="56">
        <f>P11+P12+P13+P14+P15</f>
        <v>1868</v>
      </c>
      <c r="Q10" s="57">
        <f>Q11+Q12+Q13+Q14+Q15</f>
        <v>1556</v>
      </c>
      <c r="R10" s="58" t="s">
        <v>49</v>
      </c>
      <c r="S10" s="56">
        <f t="shared" si="2"/>
        <v>3743</v>
      </c>
      <c r="T10" s="56">
        <f>T11+T12+T13+T14+T15</f>
        <v>1865</v>
      </c>
      <c r="U10" s="57">
        <f>U11+U12+U13+U14+U15</f>
        <v>1878</v>
      </c>
      <c r="V10" s="51" t="s">
        <v>50</v>
      </c>
      <c r="W10" s="56">
        <f t="shared" si="3"/>
        <v>2144</v>
      </c>
      <c r="X10" s="56">
        <f>X11+X12+X13+X14+X15</f>
        <v>860</v>
      </c>
      <c r="Y10" s="57">
        <f>Y11+Y12+Y13+Y14+Y15</f>
        <v>1284</v>
      </c>
    </row>
    <row r="11" spans="1:25" ht="24.75" customHeight="1" thickBot="1">
      <c r="B11" s="159" t="s">
        <v>5</v>
      </c>
      <c r="C11" s="160"/>
      <c r="D11" s="33">
        <f>SUM(E11:G11)</f>
        <v>30176</v>
      </c>
      <c r="E11" s="26">
        <v>27331</v>
      </c>
      <c r="F11" s="26">
        <v>2302</v>
      </c>
      <c r="G11" s="34">
        <v>543</v>
      </c>
      <c r="J11" s="59">
        <v>5</v>
      </c>
      <c r="K11" s="53">
        <f t="shared" si="0"/>
        <v>383</v>
      </c>
      <c r="L11" s="54">
        <v>197</v>
      </c>
      <c r="M11" s="55">
        <v>186</v>
      </c>
      <c r="N11" s="52">
        <v>30</v>
      </c>
      <c r="O11" s="53">
        <f t="shared" si="1"/>
        <v>709</v>
      </c>
      <c r="P11" s="54">
        <v>391</v>
      </c>
      <c r="Q11" s="55">
        <v>318</v>
      </c>
      <c r="R11" s="52">
        <v>55</v>
      </c>
      <c r="S11" s="53">
        <f t="shared" si="2"/>
        <v>730</v>
      </c>
      <c r="T11" s="54">
        <v>365</v>
      </c>
      <c r="U11" s="55">
        <v>365</v>
      </c>
      <c r="V11" s="52">
        <v>80</v>
      </c>
      <c r="W11" s="53">
        <f t="shared" si="3"/>
        <v>495</v>
      </c>
      <c r="X11" s="54">
        <v>217</v>
      </c>
      <c r="Y11" s="55">
        <v>278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411</v>
      </c>
      <c r="L12" s="54">
        <v>211</v>
      </c>
      <c r="M12" s="55">
        <v>200</v>
      </c>
      <c r="N12" s="52">
        <v>31</v>
      </c>
      <c r="O12" s="53">
        <f t="shared" si="1"/>
        <v>653</v>
      </c>
      <c r="P12" s="54">
        <v>361</v>
      </c>
      <c r="Q12" s="55">
        <v>292</v>
      </c>
      <c r="R12" s="52">
        <v>56</v>
      </c>
      <c r="S12" s="53">
        <f t="shared" si="2"/>
        <v>750</v>
      </c>
      <c r="T12" s="54">
        <v>351</v>
      </c>
      <c r="U12" s="55">
        <v>399</v>
      </c>
      <c r="V12" s="52">
        <v>81</v>
      </c>
      <c r="W12" s="53">
        <f t="shared" si="3"/>
        <v>452</v>
      </c>
      <c r="X12" s="54">
        <v>190</v>
      </c>
      <c r="Y12" s="55">
        <v>262</v>
      </c>
    </row>
    <row r="13" spans="1:25" ht="22.5" customHeight="1" thickBot="1">
      <c r="A13" s="3"/>
      <c r="B13" s="76"/>
      <c r="C13" s="165" t="s">
        <v>139</v>
      </c>
      <c r="D13" s="166"/>
      <c r="E13" s="166"/>
      <c r="F13" s="166"/>
      <c r="G13" s="166"/>
      <c r="J13" s="59">
        <v>7</v>
      </c>
      <c r="K13" s="53">
        <f t="shared" si="0"/>
        <v>446</v>
      </c>
      <c r="L13" s="54">
        <v>204</v>
      </c>
      <c r="M13" s="55">
        <v>242</v>
      </c>
      <c r="N13" s="52">
        <v>32</v>
      </c>
      <c r="O13" s="53">
        <f t="shared" si="1"/>
        <v>658</v>
      </c>
      <c r="P13" s="54">
        <v>362</v>
      </c>
      <c r="Q13" s="55">
        <v>296</v>
      </c>
      <c r="R13" s="52">
        <v>57</v>
      </c>
      <c r="S13" s="53">
        <f t="shared" si="2"/>
        <v>791</v>
      </c>
      <c r="T13" s="54">
        <v>405</v>
      </c>
      <c r="U13" s="55">
        <v>386</v>
      </c>
      <c r="V13" s="52">
        <v>82</v>
      </c>
      <c r="W13" s="53">
        <f t="shared" si="3"/>
        <v>427</v>
      </c>
      <c r="X13" s="54">
        <v>163</v>
      </c>
      <c r="Y13" s="55">
        <v>264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140</v>
      </c>
      <c r="H14" s="161" t="s">
        <v>80</v>
      </c>
      <c r="J14" s="59">
        <v>8</v>
      </c>
      <c r="K14" s="53">
        <f t="shared" si="0"/>
        <v>409</v>
      </c>
      <c r="L14" s="54">
        <v>214</v>
      </c>
      <c r="M14" s="55">
        <v>195</v>
      </c>
      <c r="N14" s="52">
        <v>33</v>
      </c>
      <c r="O14" s="53">
        <f t="shared" si="1"/>
        <v>708</v>
      </c>
      <c r="P14" s="54">
        <v>377</v>
      </c>
      <c r="Q14" s="55">
        <v>331</v>
      </c>
      <c r="R14" s="52">
        <v>58</v>
      </c>
      <c r="S14" s="53">
        <f t="shared" si="2"/>
        <v>746</v>
      </c>
      <c r="T14" s="54">
        <v>362</v>
      </c>
      <c r="U14" s="55">
        <v>384</v>
      </c>
      <c r="V14" s="52">
        <v>83</v>
      </c>
      <c r="W14" s="53">
        <f t="shared" si="3"/>
        <v>406</v>
      </c>
      <c r="X14" s="54">
        <v>160</v>
      </c>
      <c r="Y14" s="55">
        <v>246</v>
      </c>
    </row>
    <row r="15" spans="1:25" ht="26.1" customHeight="1" thickBot="1">
      <c r="A15" s="10"/>
      <c r="B15" s="148"/>
      <c r="C15" s="149"/>
      <c r="D15" s="19" t="s">
        <v>141</v>
      </c>
      <c r="E15" s="18" t="s">
        <v>142</v>
      </c>
      <c r="F15" s="17" t="s">
        <v>143</v>
      </c>
      <c r="G15" s="164"/>
      <c r="H15" s="162"/>
      <c r="J15" s="59">
        <v>9</v>
      </c>
      <c r="K15" s="53">
        <f t="shared" si="0"/>
        <v>440</v>
      </c>
      <c r="L15" s="54">
        <v>221</v>
      </c>
      <c r="M15" s="55">
        <v>219</v>
      </c>
      <c r="N15" s="52">
        <v>34</v>
      </c>
      <c r="O15" s="53">
        <f t="shared" si="1"/>
        <v>696</v>
      </c>
      <c r="P15" s="54">
        <v>377</v>
      </c>
      <c r="Q15" s="55">
        <v>319</v>
      </c>
      <c r="R15" s="52">
        <v>59</v>
      </c>
      <c r="S15" s="53">
        <f t="shared" si="2"/>
        <v>726</v>
      </c>
      <c r="T15" s="54">
        <v>382</v>
      </c>
      <c r="U15" s="55">
        <v>344</v>
      </c>
      <c r="V15" s="52">
        <v>84</v>
      </c>
      <c r="W15" s="53">
        <f t="shared" si="3"/>
        <v>364</v>
      </c>
      <c r="X15" s="54">
        <v>130</v>
      </c>
      <c r="Y15" s="55">
        <v>234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18517</v>
      </c>
      <c r="E16" s="28">
        <v>9212</v>
      </c>
      <c r="F16" s="37">
        <v>9305</v>
      </c>
      <c r="G16" s="28">
        <v>9370</v>
      </c>
      <c r="H16" s="104">
        <v>127</v>
      </c>
      <c r="J16" s="51" t="s">
        <v>51</v>
      </c>
      <c r="K16" s="56">
        <f t="shared" si="0"/>
        <v>2135</v>
      </c>
      <c r="L16" s="56">
        <f>L17+L18+L19+L20+L21</f>
        <v>1068</v>
      </c>
      <c r="M16" s="57">
        <f>M17+M18+M19+M20+M21</f>
        <v>1067</v>
      </c>
      <c r="N16" s="51" t="s">
        <v>52</v>
      </c>
      <c r="O16" s="56">
        <f t="shared" si="1"/>
        <v>3526</v>
      </c>
      <c r="P16" s="56">
        <f>P17+P18+P19+P20+P21</f>
        <v>1883</v>
      </c>
      <c r="Q16" s="57">
        <f>Q17+Q18+Q19+Q20+Q21</f>
        <v>1643</v>
      </c>
      <c r="R16" s="51" t="s">
        <v>53</v>
      </c>
      <c r="S16" s="56">
        <f t="shared" si="2"/>
        <v>3642</v>
      </c>
      <c r="T16" s="56">
        <f>T17+T18+T19+T20+T21</f>
        <v>1915</v>
      </c>
      <c r="U16" s="57">
        <f>U17+U18+U19+U20+U21</f>
        <v>1727</v>
      </c>
      <c r="V16" s="51" t="s">
        <v>54</v>
      </c>
      <c r="W16" s="56">
        <f t="shared" si="3"/>
        <v>1334</v>
      </c>
      <c r="X16" s="56">
        <f>X17+X18+X19+X20+X21</f>
        <v>424</v>
      </c>
      <c r="Y16" s="57">
        <f>Y17+Y18+Y19+Y20+Y21</f>
        <v>910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395</v>
      </c>
      <c r="L17" s="54">
        <v>190</v>
      </c>
      <c r="M17" s="55">
        <v>205</v>
      </c>
      <c r="N17" s="52">
        <v>35</v>
      </c>
      <c r="O17" s="53">
        <f t="shared" si="1"/>
        <v>695</v>
      </c>
      <c r="P17" s="54">
        <v>362</v>
      </c>
      <c r="Q17" s="55">
        <v>333</v>
      </c>
      <c r="R17" s="52">
        <v>60</v>
      </c>
      <c r="S17" s="53">
        <f t="shared" si="2"/>
        <v>694</v>
      </c>
      <c r="T17" s="54">
        <v>367</v>
      </c>
      <c r="U17" s="55">
        <v>327</v>
      </c>
      <c r="V17" s="52">
        <v>85</v>
      </c>
      <c r="W17" s="53">
        <f t="shared" si="3"/>
        <v>326</v>
      </c>
      <c r="X17" s="54">
        <v>117</v>
      </c>
      <c r="Y17" s="55">
        <v>209</v>
      </c>
    </row>
    <row r="18" spans="1:25" ht="25.15" customHeight="1">
      <c r="A18" s="10"/>
      <c r="B18" s="142" t="s">
        <v>11</v>
      </c>
      <c r="C18" s="143"/>
      <c r="D18" s="4">
        <f t="shared" si="4"/>
        <v>13413</v>
      </c>
      <c r="E18" s="8">
        <v>6769</v>
      </c>
      <c r="F18" s="38">
        <v>6644</v>
      </c>
      <c r="G18" s="8">
        <v>6994</v>
      </c>
      <c r="H18" s="106">
        <v>153</v>
      </c>
      <c r="J18" s="52">
        <v>11</v>
      </c>
      <c r="K18" s="53">
        <f t="shared" si="0"/>
        <v>394</v>
      </c>
      <c r="L18" s="54">
        <v>200</v>
      </c>
      <c r="M18" s="55">
        <v>194</v>
      </c>
      <c r="N18" s="52">
        <v>36</v>
      </c>
      <c r="O18" s="53">
        <f t="shared" si="1"/>
        <v>712</v>
      </c>
      <c r="P18" s="54">
        <v>382</v>
      </c>
      <c r="Q18" s="55">
        <v>330</v>
      </c>
      <c r="R18" s="52">
        <v>61</v>
      </c>
      <c r="S18" s="53">
        <f t="shared" si="2"/>
        <v>763</v>
      </c>
      <c r="T18" s="54">
        <v>407</v>
      </c>
      <c r="U18" s="55">
        <v>356</v>
      </c>
      <c r="V18" s="52">
        <v>86</v>
      </c>
      <c r="W18" s="53">
        <f t="shared" si="3"/>
        <v>317</v>
      </c>
      <c r="X18" s="54">
        <v>106</v>
      </c>
      <c r="Y18" s="55">
        <v>211</v>
      </c>
    </row>
    <row r="19" spans="1:25" ht="25.15" customHeight="1">
      <c r="A19" s="10"/>
      <c r="B19" s="141" t="s">
        <v>12</v>
      </c>
      <c r="C19" s="135"/>
      <c r="D19" s="4">
        <f t="shared" si="4"/>
        <v>212</v>
      </c>
      <c r="E19" s="8">
        <v>103</v>
      </c>
      <c r="F19" s="38">
        <v>109</v>
      </c>
      <c r="G19" s="8">
        <v>115</v>
      </c>
      <c r="H19" s="105">
        <v>1</v>
      </c>
      <c r="J19" s="52">
        <v>12</v>
      </c>
      <c r="K19" s="53">
        <f t="shared" si="0"/>
        <v>419</v>
      </c>
      <c r="L19" s="54">
        <v>213</v>
      </c>
      <c r="M19" s="55">
        <v>206</v>
      </c>
      <c r="N19" s="52">
        <v>37</v>
      </c>
      <c r="O19" s="53">
        <f t="shared" si="1"/>
        <v>672</v>
      </c>
      <c r="P19" s="54">
        <v>362</v>
      </c>
      <c r="Q19" s="55">
        <v>310</v>
      </c>
      <c r="R19" s="52">
        <v>62</v>
      </c>
      <c r="S19" s="53">
        <f t="shared" si="2"/>
        <v>755</v>
      </c>
      <c r="T19" s="54">
        <v>395</v>
      </c>
      <c r="U19" s="55">
        <v>360</v>
      </c>
      <c r="V19" s="52">
        <v>87</v>
      </c>
      <c r="W19" s="53">
        <f t="shared" si="3"/>
        <v>265</v>
      </c>
      <c r="X19" s="54">
        <v>72</v>
      </c>
      <c r="Y19" s="55">
        <v>193</v>
      </c>
    </row>
    <row r="20" spans="1:25" ht="25.15" customHeight="1">
      <c r="A20" s="10"/>
      <c r="B20" s="141" t="s">
        <v>13</v>
      </c>
      <c r="C20" s="135"/>
      <c r="D20" s="4">
        <f t="shared" si="4"/>
        <v>2029</v>
      </c>
      <c r="E20" s="8">
        <v>999</v>
      </c>
      <c r="F20" s="38">
        <v>1030</v>
      </c>
      <c r="G20" s="8">
        <v>1081</v>
      </c>
      <c r="H20" s="105">
        <v>14</v>
      </c>
      <c r="J20" s="52">
        <v>13</v>
      </c>
      <c r="K20" s="53">
        <f t="shared" si="0"/>
        <v>445</v>
      </c>
      <c r="L20" s="54">
        <v>226</v>
      </c>
      <c r="M20" s="55">
        <v>219</v>
      </c>
      <c r="N20" s="52">
        <v>38</v>
      </c>
      <c r="O20" s="53">
        <f t="shared" si="1"/>
        <v>726</v>
      </c>
      <c r="P20" s="54">
        <v>396</v>
      </c>
      <c r="Q20" s="55">
        <v>330</v>
      </c>
      <c r="R20" s="52">
        <v>63</v>
      </c>
      <c r="S20" s="53">
        <f t="shared" si="2"/>
        <v>679</v>
      </c>
      <c r="T20" s="54">
        <v>352</v>
      </c>
      <c r="U20" s="55">
        <v>327</v>
      </c>
      <c r="V20" s="52">
        <v>88</v>
      </c>
      <c r="W20" s="53">
        <f t="shared" si="3"/>
        <v>222</v>
      </c>
      <c r="X20" s="54">
        <v>64</v>
      </c>
      <c r="Y20" s="55">
        <v>158</v>
      </c>
    </row>
    <row r="21" spans="1:25" ht="25.15" customHeight="1">
      <c r="A21" s="10"/>
      <c r="B21" s="136" t="s">
        <v>14</v>
      </c>
      <c r="C21" s="135"/>
      <c r="D21" s="4">
        <f t="shared" si="4"/>
        <v>2979</v>
      </c>
      <c r="E21" s="8">
        <v>1461</v>
      </c>
      <c r="F21" s="38">
        <v>1518</v>
      </c>
      <c r="G21" s="8">
        <v>1598</v>
      </c>
      <c r="H21" s="105">
        <v>19</v>
      </c>
      <c r="J21" s="52">
        <v>14</v>
      </c>
      <c r="K21" s="53">
        <f t="shared" si="0"/>
        <v>482</v>
      </c>
      <c r="L21" s="54">
        <v>239</v>
      </c>
      <c r="M21" s="55">
        <v>243</v>
      </c>
      <c r="N21" s="52">
        <v>39</v>
      </c>
      <c r="O21" s="53">
        <f t="shared" si="1"/>
        <v>721</v>
      </c>
      <c r="P21" s="54">
        <v>381</v>
      </c>
      <c r="Q21" s="55">
        <v>340</v>
      </c>
      <c r="R21" s="52">
        <v>64</v>
      </c>
      <c r="S21" s="53">
        <f t="shared" si="2"/>
        <v>751</v>
      </c>
      <c r="T21" s="54">
        <v>394</v>
      </c>
      <c r="U21" s="55">
        <v>357</v>
      </c>
      <c r="V21" s="52">
        <v>89</v>
      </c>
      <c r="W21" s="53">
        <f t="shared" si="3"/>
        <v>204</v>
      </c>
      <c r="X21" s="54">
        <v>65</v>
      </c>
      <c r="Y21" s="55">
        <v>139</v>
      </c>
    </row>
    <row r="22" spans="1:25" ht="25.15" customHeight="1">
      <c r="A22" s="10"/>
      <c r="B22" s="144" t="s">
        <v>15</v>
      </c>
      <c r="C22" s="143"/>
      <c r="D22" s="4">
        <f t="shared" si="4"/>
        <v>1562</v>
      </c>
      <c r="E22" s="8">
        <v>781</v>
      </c>
      <c r="F22" s="38">
        <v>781</v>
      </c>
      <c r="G22" s="8">
        <v>939</v>
      </c>
      <c r="H22" s="105">
        <v>20</v>
      </c>
      <c r="J22" s="51" t="s">
        <v>55</v>
      </c>
      <c r="K22" s="56">
        <f t="shared" si="0"/>
        <v>2601</v>
      </c>
      <c r="L22" s="56">
        <f>L23+L24+L25+L26+L27</f>
        <v>1381</v>
      </c>
      <c r="M22" s="57">
        <f>M23+M24+M25+M26+M27</f>
        <v>1220</v>
      </c>
      <c r="N22" s="51" t="s">
        <v>56</v>
      </c>
      <c r="O22" s="56">
        <f t="shared" si="1"/>
        <v>4151</v>
      </c>
      <c r="P22" s="56">
        <f>P23+P24+P25+P26+P27</f>
        <v>2212</v>
      </c>
      <c r="Q22" s="57">
        <f>Q23+Q24+Q25+Q26+Q27</f>
        <v>1939</v>
      </c>
      <c r="R22" s="51" t="s">
        <v>57</v>
      </c>
      <c r="S22" s="56">
        <f t="shared" si="2"/>
        <v>4324</v>
      </c>
      <c r="T22" s="56">
        <f>T23+T24+T25+T26+T27</f>
        <v>2170</v>
      </c>
      <c r="U22" s="57">
        <f>U23+U24+U25+U26+U27</f>
        <v>2154</v>
      </c>
      <c r="V22" s="51" t="s">
        <v>58</v>
      </c>
      <c r="W22" s="56">
        <f t="shared" si="3"/>
        <v>579</v>
      </c>
      <c r="X22" s="56">
        <f>X23+X24+X25+X26+X27</f>
        <v>138</v>
      </c>
      <c r="Y22" s="57">
        <f>Y23+Y24+Y25+Y26+Y27</f>
        <v>441</v>
      </c>
    </row>
    <row r="23" spans="1:25" ht="25.15" customHeight="1">
      <c r="A23" s="10"/>
      <c r="B23" s="136" t="s">
        <v>16</v>
      </c>
      <c r="C23" s="135"/>
      <c r="D23" s="4">
        <f t="shared" si="4"/>
        <v>1083</v>
      </c>
      <c r="E23" s="8">
        <v>511</v>
      </c>
      <c r="F23" s="38">
        <v>572</v>
      </c>
      <c r="G23" s="8">
        <v>587</v>
      </c>
      <c r="H23" s="105">
        <v>9</v>
      </c>
      <c r="J23" s="52">
        <v>15</v>
      </c>
      <c r="K23" s="53">
        <f t="shared" si="0"/>
        <v>459</v>
      </c>
      <c r="L23" s="54">
        <v>237</v>
      </c>
      <c r="M23" s="55">
        <v>222</v>
      </c>
      <c r="N23" s="52">
        <v>40</v>
      </c>
      <c r="O23" s="53">
        <f t="shared" si="1"/>
        <v>740</v>
      </c>
      <c r="P23" s="54">
        <v>385</v>
      </c>
      <c r="Q23" s="55">
        <v>355</v>
      </c>
      <c r="R23" s="52">
        <v>65</v>
      </c>
      <c r="S23" s="53">
        <f t="shared" si="2"/>
        <v>836</v>
      </c>
      <c r="T23" s="54">
        <v>445</v>
      </c>
      <c r="U23" s="55">
        <v>391</v>
      </c>
      <c r="V23" s="52">
        <v>90</v>
      </c>
      <c r="W23" s="53">
        <f t="shared" si="3"/>
        <v>178</v>
      </c>
      <c r="X23" s="54">
        <v>45</v>
      </c>
      <c r="Y23" s="55">
        <v>133</v>
      </c>
    </row>
    <row r="24" spans="1:25" ht="25.15" customHeight="1">
      <c r="A24" s="10"/>
      <c r="B24" s="145" t="s">
        <v>144</v>
      </c>
      <c r="C24" s="143"/>
      <c r="D24" s="4">
        <f t="shared" si="4"/>
        <v>1109</v>
      </c>
      <c r="E24" s="8">
        <v>578</v>
      </c>
      <c r="F24" s="38">
        <v>531</v>
      </c>
      <c r="G24" s="8">
        <v>524</v>
      </c>
      <c r="H24" s="103">
        <v>10</v>
      </c>
      <c r="J24" s="52">
        <v>16</v>
      </c>
      <c r="K24" s="53">
        <f t="shared" si="0"/>
        <v>482</v>
      </c>
      <c r="L24" s="54">
        <v>244</v>
      </c>
      <c r="M24" s="55">
        <v>238</v>
      </c>
      <c r="N24" s="52">
        <v>41</v>
      </c>
      <c r="O24" s="53">
        <f t="shared" si="1"/>
        <v>770</v>
      </c>
      <c r="P24" s="54">
        <v>404</v>
      </c>
      <c r="Q24" s="55">
        <v>366</v>
      </c>
      <c r="R24" s="52">
        <v>66</v>
      </c>
      <c r="S24" s="53">
        <f t="shared" si="2"/>
        <v>858</v>
      </c>
      <c r="T24" s="54">
        <v>411</v>
      </c>
      <c r="U24" s="55">
        <v>447</v>
      </c>
      <c r="V24" s="52">
        <v>91</v>
      </c>
      <c r="W24" s="53">
        <f t="shared" si="3"/>
        <v>125</v>
      </c>
      <c r="X24" s="54">
        <v>33</v>
      </c>
      <c r="Y24" s="55">
        <v>92</v>
      </c>
    </row>
    <row r="25" spans="1:25" ht="25.15" customHeight="1">
      <c r="A25" s="10"/>
      <c r="B25" s="136" t="s">
        <v>17</v>
      </c>
      <c r="C25" s="135"/>
      <c r="D25" s="4">
        <f t="shared" si="4"/>
        <v>1157</v>
      </c>
      <c r="E25" s="8">
        <v>584</v>
      </c>
      <c r="F25" s="38">
        <v>573</v>
      </c>
      <c r="G25" s="8">
        <v>506</v>
      </c>
      <c r="H25" s="106">
        <v>4</v>
      </c>
      <c r="J25" s="52">
        <v>17</v>
      </c>
      <c r="K25" s="53">
        <f t="shared" si="0"/>
        <v>486</v>
      </c>
      <c r="L25" s="54">
        <v>260</v>
      </c>
      <c r="M25" s="55">
        <v>226</v>
      </c>
      <c r="N25" s="52">
        <v>42</v>
      </c>
      <c r="O25" s="53">
        <f t="shared" si="1"/>
        <v>830</v>
      </c>
      <c r="P25" s="54">
        <v>433</v>
      </c>
      <c r="Q25" s="55">
        <v>397</v>
      </c>
      <c r="R25" s="52">
        <v>67</v>
      </c>
      <c r="S25" s="53">
        <f t="shared" si="2"/>
        <v>804</v>
      </c>
      <c r="T25" s="54">
        <v>396</v>
      </c>
      <c r="U25" s="55">
        <v>408</v>
      </c>
      <c r="V25" s="52">
        <v>92</v>
      </c>
      <c r="W25" s="53">
        <f t="shared" si="3"/>
        <v>102</v>
      </c>
      <c r="X25" s="54">
        <v>30</v>
      </c>
      <c r="Y25" s="55">
        <v>72</v>
      </c>
    </row>
    <row r="26" spans="1:25" ht="25.15" customHeight="1">
      <c r="A26" s="10"/>
      <c r="B26" s="134" t="s">
        <v>144</v>
      </c>
      <c r="C26" s="135"/>
      <c r="D26" s="4">
        <f t="shared" si="4"/>
        <v>2064</v>
      </c>
      <c r="E26" s="8">
        <v>1072</v>
      </c>
      <c r="F26" s="38">
        <v>992</v>
      </c>
      <c r="G26" s="8">
        <v>1121</v>
      </c>
      <c r="H26" s="105">
        <v>10</v>
      </c>
      <c r="J26" s="52">
        <v>18</v>
      </c>
      <c r="K26" s="53">
        <f t="shared" si="0"/>
        <v>525</v>
      </c>
      <c r="L26" s="54">
        <v>283</v>
      </c>
      <c r="M26" s="55">
        <v>242</v>
      </c>
      <c r="N26" s="52">
        <v>43</v>
      </c>
      <c r="O26" s="53">
        <f t="shared" si="1"/>
        <v>863</v>
      </c>
      <c r="P26" s="54">
        <v>477</v>
      </c>
      <c r="Q26" s="55">
        <v>386</v>
      </c>
      <c r="R26" s="52">
        <v>68</v>
      </c>
      <c r="S26" s="53">
        <f t="shared" si="2"/>
        <v>900</v>
      </c>
      <c r="T26" s="54">
        <v>446</v>
      </c>
      <c r="U26" s="55">
        <v>454</v>
      </c>
      <c r="V26" s="52">
        <v>93</v>
      </c>
      <c r="W26" s="53">
        <f t="shared" si="3"/>
        <v>92</v>
      </c>
      <c r="X26" s="54">
        <v>16</v>
      </c>
      <c r="Y26" s="55">
        <v>76</v>
      </c>
    </row>
    <row r="27" spans="1:25" ht="25.15" customHeight="1">
      <c r="A27" s="10"/>
      <c r="B27" s="134" t="s">
        <v>145</v>
      </c>
      <c r="C27" s="135"/>
      <c r="D27" s="4">
        <f t="shared" si="4"/>
        <v>1394</v>
      </c>
      <c r="E27" s="8">
        <v>719</v>
      </c>
      <c r="F27" s="38">
        <v>675</v>
      </c>
      <c r="G27" s="8">
        <v>672</v>
      </c>
      <c r="H27" s="106">
        <v>8</v>
      </c>
      <c r="J27" s="52">
        <v>19</v>
      </c>
      <c r="K27" s="53">
        <f t="shared" si="0"/>
        <v>649</v>
      </c>
      <c r="L27" s="54">
        <v>357</v>
      </c>
      <c r="M27" s="55">
        <v>292</v>
      </c>
      <c r="N27" s="52">
        <v>44</v>
      </c>
      <c r="O27" s="53">
        <f t="shared" si="1"/>
        <v>948</v>
      </c>
      <c r="P27" s="54">
        <v>513</v>
      </c>
      <c r="Q27" s="55">
        <v>435</v>
      </c>
      <c r="R27" s="52">
        <v>69</v>
      </c>
      <c r="S27" s="53">
        <f t="shared" si="2"/>
        <v>926</v>
      </c>
      <c r="T27" s="54">
        <v>472</v>
      </c>
      <c r="U27" s="55">
        <v>454</v>
      </c>
      <c r="V27" s="52">
        <v>94</v>
      </c>
      <c r="W27" s="53">
        <f t="shared" si="3"/>
        <v>82</v>
      </c>
      <c r="X27" s="54">
        <v>14</v>
      </c>
      <c r="Y27" s="55">
        <v>68</v>
      </c>
    </row>
    <row r="28" spans="1:25" ht="25.15" customHeight="1">
      <c r="A28" s="10"/>
      <c r="B28" s="136" t="s">
        <v>18</v>
      </c>
      <c r="C28" s="135"/>
      <c r="D28" s="4">
        <f t="shared" si="4"/>
        <v>3690</v>
      </c>
      <c r="E28" s="8">
        <v>1866</v>
      </c>
      <c r="F28" s="38">
        <v>1824</v>
      </c>
      <c r="G28" s="8">
        <v>1829</v>
      </c>
      <c r="H28" s="105">
        <v>43</v>
      </c>
      <c r="J28" s="51" t="s">
        <v>59</v>
      </c>
      <c r="K28" s="56">
        <f t="shared" si="0"/>
        <v>3843</v>
      </c>
      <c r="L28" s="56">
        <f>L29+L30+L31+L32+L33</f>
        <v>1952</v>
      </c>
      <c r="M28" s="57">
        <f>M29+M30+M31+M32+M33</f>
        <v>1891</v>
      </c>
      <c r="N28" s="51" t="s">
        <v>60</v>
      </c>
      <c r="O28" s="56">
        <f t="shared" si="1"/>
        <v>4696</v>
      </c>
      <c r="P28" s="56">
        <f>P29+P30+P31+P32+P33</f>
        <v>2459</v>
      </c>
      <c r="Q28" s="57">
        <f>Q29+Q30+Q31+Q32+Q33</f>
        <v>2237</v>
      </c>
      <c r="R28" s="51" t="s">
        <v>61</v>
      </c>
      <c r="S28" s="56">
        <f t="shared" si="2"/>
        <v>3326</v>
      </c>
      <c r="T28" s="56">
        <f>T29+T30+T31+T32+T33</f>
        <v>1566</v>
      </c>
      <c r="U28" s="57">
        <f>U29+U30+U31+U32+U33</f>
        <v>1760</v>
      </c>
      <c r="V28" s="51" t="s">
        <v>62</v>
      </c>
      <c r="W28" s="56">
        <f t="shared" si="3"/>
        <v>166</v>
      </c>
      <c r="X28" s="56">
        <f>X29+X30+X31+X32+X33</f>
        <v>23</v>
      </c>
      <c r="Y28" s="57">
        <f>Y29+Y30+Y31+Y32+Y33</f>
        <v>143</v>
      </c>
    </row>
    <row r="29" spans="1:25" ht="25.15" customHeight="1">
      <c r="A29" s="10"/>
      <c r="B29" s="134" t="s">
        <v>146</v>
      </c>
      <c r="C29" s="135"/>
      <c r="D29" s="4">
        <f t="shared" si="4"/>
        <v>2655</v>
      </c>
      <c r="E29" s="8">
        <v>1309</v>
      </c>
      <c r="F29" s="38">
        <v>1346</v>
      </c>
      <c r="G29" s="8">
        <v>1381</v>
      </c>
      <c r="H29" s="106">
        <v>42</v>
      </c>
      <c r="J29" s="52">
        <v>20</v>
      </c>
      <c r="K29" s="53">
        <f t="shared" si="0"/>
        <v>691</v>
      </c>
      <c r="L29" s="54">
        <v>358</v>
      </c>
      <c r="M29" s="55">
        <v>333</v>
      </c>
      <c r="N29" s="52">
        <v>45</v>
      </c>
      <c r="O29" s="53">
        <f t="shared" si="1"/>
        <v>972</v>
      </c>
      <c r="P29" s="54">
        <v>501</v>
      </c>
      <c r="Q29" s="55">
        <v>471</v>
      </c>
      <c r="R29" s="52">
        <v>70</v>
      </c>
      <c r="S29" s="53">
        <f t="shared" si="2"/>
        <v>814</v>
      </c>
      <c r="T29" s="54">
        <v>386</v>
      </c>
      <c r="U29" s="55">
        <v>428</v>
      </c>
      <c r="V29" s="52">
        <v>95</v>
      </c>
      <c r="W29" s="53">
        <f t="shared" si="3"/>
        <v>53</v>
      </c>
      <c r="X29" s="60">
        <v>5</v>
      </c>
      <c r="Y29" s="61">
        <v>48</v>
      </c>
    </row>
    <row r="30" spans="1:25" ht="25.15" customHeight="1">
      <c r="A30" s="10"/>
      <c r="B30" s="136" t="s">
        <v>19</v>
      </c>
      <c r="C30" s="135"/>
      <c r="D30" s="4">
        <f t="shared" si="4"/>
        <v>1556</v>
      </c>
      <c r="E30" s="8">
        <v>774</v>
      </c>
      <c r="F30" s="38">
        <v>782</v>
      </c>
      <c r="G30" s="8">
        <v>793</v>
      </c>
      <c r="H30" s="105">
        <v>20</v>
      </c>
      <c r="J30" s="52">
        <v>21</v>
      </c>
      <c r="K30" s="53">
        <f t="shared" si="0"/>
        <v>726</v>
      </c>
      <c r="L30" s="54">
        <v>384</v>
      </c>
      <c r="M30" s="55">
        <v>342</v>
      </c>
      <c r="N30" s="52">
        <v>46</v>
      </c>
      <c r="O30" s="53">
        <f t="shared" si="1"/>
        <v>921</v>
      </c>
      <c r="P30" s="54">
        <v>470</v>
      </c>
      <c r="Q30" s="55">
        <v>451</v>
      </c>
      <c r="R30" s="52">
        <v>71</v>
      </c>
      <c r="S30" s="53">
        <f t="shared" si="2"/>
        <v>550</v>
      </c>
      <c r="T30" s="54">
        <v>266</v>
      </c>
      <c r="U30" s="55">
        <v>284</v>
      </c>
      <c r="V30" s="52">
        <v>96</v>
      </c>
      <c r="W30" s="53">
        <f t="shared" si="3"/>
        <v>40</v>
      </c>
      <c r="X30" s="60">
        <v>7</v>
      </c>
      <c r="Y30" s="61">
        <v>33</v>
      </c>
    </row>
    <row r="31" spans="1:25" ht="25.15" customHeight="1">
      <c r="A31" s="10"/>
      <c r="B31" s="134" t="s">
        <v>144</v>
      </c>
      <c r="C31" s="135"/>
      <c r="D31" s="4">
        <f t="shared" si="4"/>
        <v>1097</v>
      </c>
      <c r="E31" s="8">
        <v>549</v>
      </c>
      <c r="F31" s="38">
        <v>548</v>
      </c>
      <c r="G31" s="8">
        <v>544</v>
      </c>
      <c r="H31" s="106">
        <v>11</v>
      </c>
      <c r="J31" s="52">
        <v>22</v>
      </c>
      <c r="K31" s="53">
        <f t="shared" si="0"/>
        <v>797</v>
      </c>
      <c r="L31" s="54">
        <v>380</v>
      </c>
      <c r="M31" s="55">
        <v>417</v>
      </c>
      <c r="N31" s="52">
        <v>47</v>
      </c>
      <c r="O31" s="53">
        <f t="shared" si="1"/>
        <v>914</v>
      </c>
      <c r="P31" s="54">
        <v>492</v>
      </c>
      <c r="Q31" s="55">
        <v>422</v>
      </c>
      <c r="R31" s="52">
        <v>72</v>
      </c>
      <c r="S31" s="53">
        <f t="shared" si="2"/>
        <v>586</v>
      </c>
      <c r="T31" s="54">
        <v>280</v>
      </c>
      <c r="U31" s="55">
        <v>306</v>
      </c>
      <c r="V31" s="52">
        <v>97</v>
      </c>
      <c r="W31" s="53">
        <f t="shared" si="3"/>
        <v>28</v>
      </c>
      <c r="X31" s="60">
        <v>1</v>
      </c>
      <c r="Y31" s="61">
        <v>27</v>
      </c>
    </row>
    <row r="32" spans="1:25" ht="25.15" customHeight="1">
      <c r="A32" s="10"/>
      <c r="B32" s="134" t="s">
        <v>145</v>
      </c>
      <c r="C32" s="135"/>
      <c r="D32" s="4">
        <f t="shared" si="4"/>
        <v>1800</v>
      </c>
      <c r="E32" s="8">
        <v>905</v>
      </c>
      <c r="F32" s="38">
        <v>895</v>
      </c>
      <c r="G32" s="8">
        <v>853</v>
      </c>
      <c r="H32" s="105">
        <v>15</v>
      </c>
      <c r="J32" s="52">
        <v>23</v>
      </c>
      <c r="K32" s="53">
        <f t="shared" si="0"/>
        <v>826</v>
      </c>
      <c r="L32" s="54">
        <v>424</v>
      </c>
      <c r="M32" s="55">
        <v>402</v>
      </c>
      <c r="N32" s="52">
        <v>48</v>
      </c>
      <c r="O32" s="53">
        <f t="shared" si="1"/>
        <v>928</v>
      </c>
      <c r="P32" s="54">
        <v>482</v>
      </c>
      <c r="Q32" s="55">
        <v>446</v>
      </c>
      <c r="R32" s="52">
        <v>73</v>
      </c>
      <c r="S32" s="53">
        <f t="shared" si="2"/>
        <v>694</v>
      </c>
      <c r="T32" s="54">
        <v>328</v>
      </c>
      <c r="U32" s="55">
        <v>366</v>
      </c>
      <c r="V32" s="52">
        <v>98</v>
      </c>
      <c r="W32" s="53">
        <f t="shared" si="3"/>
        <v>25</v>
      </c>
      <c r="X32" s="60">
        <v>7</v>
      </c>
      <c r="Y32" s="61">
        <v>18</v>
      </c>
    </row>
    <row r="33" spans="1:25" ht="25.15" customHeight="1" thickBot="1">
      <c r="A33" s="10"/>
      <c r="B33" s="134" t="s">
        <v>147</v>
      </c>
      <c r="C33" s="135"/>
      <c r="D33" s="4">
        <f t="shared" si="4"/>
        <v>1704</v>
      </c>
      <c r="E33" s="8">
        <v>834</v>
      </c>
      <c r="F33" s="38">
        <v>870</v>
      </c>
      <c r="G33" s="8">
        <v>1052</v>
      </c>
      <c r="H33" s="105">
        <v>30</v>
      </c>
      <c r="J33" s="62">
        <v>24</v>
      </c>
      <c r="K33" s="63">
        <f t="shared" si="0"/>
        <v>803</v>
      </c>
      <c r="L33" s="64">
        <v>406</v>
      </c>
      <c r="M33" s="65">
        <v>397</v>
      </c>
      <c r="N33" s="62">
        <v>49</v>
      </c>
      <c r="O33" s="63">
        <f t="shared" si="1"/>
        <v>961</v>
      </c>
      <c r="P33" s="64">
        <v>514</v>
      </c>
      <c r="Q33" s="65">
        <v>447</v>
      </c>
      <c r="R33" s="62">
        <v>74</v>
      </c>
      <c r="S33" s="63">
        <f t="shared" si="2"/>
        <v>682</v>
      </c>
      <c r="T33" s="64">
        <v>306</v>
      </c>
      <c r="U33" s="65">
        <v>376</v>
      </c>
      <c r="V33" s="52">
        <v>99</v>
      </c>
      <c r="W33" s="53">
        <f t="shared" si="3"/>
        <v>20</v>
      </c>
      <c r="X33" s="66">
        <v>3</v>
      </c>
      <c r="Y33" s="67">
        <v>17</v>
      </c>
    </row>
    <row r="34" spans="1:25" ht="25.15" customHeight="1">
      <c r="A34" s="10"/>
      <c r="B34" s="136" t="s">
        <v>20</v>
      </c>
      <c r="C34" s="135"/>
      <c r="D34" s="4">
        <f t="shared" si="4"/>
        <v>367</v>
      </c>
      <c r="E34" s="8">
        <v>174</v>
      </c>
      <c r="F34" s="38">
        <v>193</v>
      </c>
      <c r="G34" s="8">
        <v>181</v>
      </c>
      <c r="H34" s="105">
        <v>7</v>
      </c>
      <c r="V34" s="68" t="s">
        <v>63</v>
      </c>
      <c r="W34" s="56">
        <f t="shared" si="3"/>
        <v>33</v>
      </c>
      <c r="X34" s="60">
        <v>4</v>
      </c>
      <c r="Y34" s="61">
        <v>29</v>
      </c>
    </row>
    <row r="35" spans="1:25" ht="25.15" customHeight="1" thickBot="1">
      <c r="A35" s="3"/>
      <c r="B35" s="137" t="s">
        <v>21</v>
      </c>
      <c r="C35" s="138"/>
      <c r="D35" s="5">
        <f t="shared" si="4"/>
        <v>62</v>
      </c>
      <c r="E35" s="8">
        <v>19</v>
      </c>
      <c r="F35" s="38">
        <v>43</v>
      </c>
      <c r="G35" s="8">
        <v>31</v>
      </c>
      <c r="H35" s="107">
        <v>0</v>
      </c>
      <c r="V35" s="122" t="s">
        <v>64</v>
      </c>
      <c r="W35" s="124">
        <f t="shared" si="3"/>
        <v>58459</v>
      </c>
      <c r="X35" s="124">
        <f>L4+L10+L16+L22+L28+L34+P4+P10+P16+P22+P28+P34+T4+T10+T16+T22+T28+T34+X4+X10+X16+X22+X28+X34</f>
        <v>29224</v>
      </c>
      <c r="Y35" s="126">
        <f>M4+M10+M16+M22+M28+M34+Q4+Q10+Q16+Q22+Q28+Q34+U4+U10+U16+U22+U28+U34+Y4+Y10+Y16+Y22+Y28+Y34</f>
        <v>29235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58459</v>
      </c>
      <c r="E36" s="6">
        <f>SUM(E16:E35)</f>
        <v>29224</v>
      </c>
      <c r="F36" s="39">
        <f>SUM(F16:F35)</f>
        <v>29235</v>
      </c>
      <c r="G36" s="6">
        <f>SUM(G16:G35)</f>
        <v>30176</v>
      </c>
      <c r="H36" s="108">
        <f>SUM(H16:H35)</f>
        <v>543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14724</v>
      </c>
      <c r="P37" s="71">
        <f>$T$22+$T$28+$X$4+$X$10+$X$16+$X$22+$X$28+$X$34</f>
        <v>6443</v>
      </c>
      <c r="Q37" s="71">
        <f>$U$22+$U$28+$Y$4+$Y$10+$Y$16+$Y$22+$Y$28+$Y$34</f>
        <v>8281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4"/>
      <c r="C40" s="114"/>
      <c r="D40" s="114"/>
      <c r="E40" s="114"/>
      <c r="F40" s="114"/>
      <c r="G40" s="114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平成29年10月1日現在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平成29年10月1日現在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148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149</v>
      </c>
      <c r="E43" s="18" t="s">
        <v>150</v>
      </c>
      <c r="F43" s="17" t="s">
        <v>151</v>
      </c>
      <c r="G43" s="153"/>
      <c r="J43" s="48" t="s">
        <v>43</v>
      </c>
      <c r="K43" s="49">
        <f t="shared" ref="K43:K72" si="5">L43+M43</f>
        <v>1902</v>
      </c>
      <c r="L43" s="49">
        <f>L44+L45+L46+L47+L48</f>
        <v>966</v>
      </c>
      <c r="M43" s="50">
        <f>M44+M45+M46+M47+M48</f>
        <v>936</v>
      </c>
      <c r="N43" s="51" t="s">
        <v>44</v>
      </c>
      <c r="O43" s="49">
        <f t="shared" ref="O43:O70" si="6">P43+Q43</f>
        <v>3142</v>
      </c>
      <c r="P43" s="49">
        <f>P44+P45+P46+P47+P48</f>
        <v>1632</v>
      </c>
      <c r="Q43" s="50">
        <f>Q44+Q45+Q46+Q47+Q48</f>
        <v>1510</v>
      </c>
      <c r="R43" s="51" t="s">
        <v>45</v>
      </c>
      <c r="S43" s="49">
        <f t="shared" ref="S43:S72" si="7">T43+U43</f>
        <v>3876</v>
      </c>
      <c r="T43" s="49">
        <f>T44+T45+T46+T47+T48</f>
        <v>2035</v>
      </c>
      <c r="U43" s="50">
        <f>U44+U45+U46+U47+U48</f>
        <v>1841</v>
      </c>
      <c r="V43" s="51" t="s">
        <v>46</v>
      </c>
      <c r="W43" s="49">
        <f t="shared" ref="W43:W74" si="8">X43+Y43</f>
        <v>2798</v>
      </c>
      <c r="X43" s="49">
        <f>X44+X45+X46+X47+X48</f>
        <v>1248</v>
      </c>
      <c r="Y43" s="50">
        <f>Y44+Y45+Y46+Y47+Y48</f>
        <v>1550</v>
      </c>
    </row>
    <row r="44" spans="1:25" ht="26.1" customHeight="1" thickTop="1">
      <c r="B44" s="154" t="s">
        <v>9</v>
      </c>
      <c r="C44" s="155"/>
      <c r="D44" s="27">
        <f t="shared" ref="D44:D63" si="9">E44+F44</f>
        <v>17435</v>
      </c>
      <c r="E44" s="85">
        <v>8641</v>
      </c>
      <c r="F44" s="86">
        <v>8794</v>
      </c>
      <c r="G44" s="87">
        <v>8737</v>
      </c>
      <c r="J44" s="52">
        <v>0</v>
      </c>
      <c r="K44" s="53">
        <f t="shared" si="5"/>
        <v>365</v>
      </c>
      <c r="L44" s="91">
        <v>184</v>
      </c>
      <c r="M44" s="92">
        <v>181</v>
      </c>
      <c r="N44" s="52">
        <v>25</v>
      </c>
      <c r="O44" s="53">
        <f t="shared" si="6"/>
        <v>650</v>
      </c>
      <c r="P44" s="91">
        <v>343</v>
      </c>
      <c r="Q44" s="92">
        <v>307</v>
      </c>
      <c r="R44" s="52">
        <v>50</v>
      </c>
      <c r="S44" s="53">
        <f t="shared" si="7"/>
        <v>820</v>
      </c>
      <c r="T44" s="91">
        <v>407</v>
      </c>
      <c r="U44" s="92">
        <v>413</v>
      </c>
      <c r="V44" s="52">
        <v>75</v>
      </c>
      <c r="W44" s="53">
        <f t="shared" si="8"/>
        <v>661</v>
      </c>
      <c r="X44" s="91">
        <v>310</v>
      </c>
      <c r="Y44" s="92">
        <v>351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392</v>
      </c>
      <c r="L45" s="91">
        <v>210</v>
      </c>
      <c r="M45" s="92">
        <v>182</v>
      </c>
      <c r="N45" s="52">
        <v>26</v>
      </c>
      <c r="O45" s="53">
        <f t="shared" si="6"/>
        <v>608</v>
      </c>
      <c r="P45" s="91">
        <v>319</v>
      </c>
      <c r="Q45" s="92">
        <v>289</v>
      </c>
      <c r="R45" s="52">
        <v>51</v>
      </c>
      <c r="S45" s="53">
        <f t="shared" si="7"/>
        <v>683</v>
      </c>
      <c r="T45" s="91">
        <v>372</v>
      </c>
      <c r="U45" s="92">
        <v>311</v>
      </c>
      <c r="V45" s="52">
        <v>76</v>
      </c>
      <c r="W45" s="53">
        <f t="shared" si="8"/>
        <v>637</v>
      </c>
      <c r="X45" s="91">
        <v>290</v>
      </c>
      <c r="Y45" s="92">
        <v>347</v>
      </c>
    </row>
    <row r="46" spans="1:25" ht="26.1" customHeight="1">
      <c r="B46" s="142" t="s">
        <v>11</v>
      </c>
      <c r="C46" s="143"/>
      <c r="D46" s="4">
        <f t="shared" si="9"/>
        <v>12643</v>
      </c>
      <c r="E46" s="88">
        <v>6417</v>
      </c>
      <c r="F46" s="89">
        <v>6226</v>
      </c>
      <c r="G46" s="90">
        <v>6490</v>
      </c>
      <c r="J46" s="52">
        <v>2</v>
      </c>
      <c r="K46" s="53">
        <f t="shared" si="5"/>
        <v>382</v>
      </c>
      <c r="L46" s="91">
        <v>183</v>
      </c>
      <c r="M46" s="92">
        <v>199</v>
      </c>
      <c r="N46" s="52">
        <v>27</v>
      </c>
      <c r="O46" s="53">
        <f t="shared" si="6"/>
        <v>647</v>
      </c>
      <c r="P46" s="91">
        <v>317</v>
      </c>
      <c r="Q46" s="92">
        <v>330</v>
      </c>
      <c r="R46" s="52">
        <v>52</v>
      </c>
      <c r="S46" s="53">
        <f t="shared" si="7"/>
        <v>867</v>
      </c>
      <c r="T46" s="91">
        <v>455</v>
      </c>
      <c r="U46" s="92">
        <v>412</v>
      </c>
      <c r="V46" s="52">
        <v>77</v>
      </c>
      <c r="W46" s="53">
        <f t="shared" si="8"/>
        <v>582</v>
      </c>
      <c r="X46" s="91">
        <v>255</v>
      </c>
      <c r="Y46" s="92">
        <v>327</v>
      </c>
    </row>
    <row r="47" spans="1:25" ht="26.1" customHeight="1">
      <c r="B47" s="141" t="s">
        <v>12</v>
      </c>
      <c r="C47" s="135"/>
      <c r="D47" s="4">
        <f t="shared" si="9"/>
        <v>210</v>
      </c>
      <c r="E47" s="88">
        <v>103</v>
      </c>
      <c r="F47" s="89">
        <v>107</v>
      </c>
      <c r="G47" s="90">
        <v>115</v>
      </c>
      <c r="J47" s="52">
        <v>3</v>
      </c>
      <c r="K47" s="53">
        <f t="shared" si="5"/>
        <v>372</v>
      </c>
      <c r="L47" s="91">
        <v>180</v>
      </c>
      <c r="M47" s="92">
        <v>192</v>
      </c>
      <c r="N47" s="52">
        <v>28</v>
      </c>
      <c r="O47" s="53">
        <f t="shared" si="6"/>
        <v>663</v>
      </c>
      <c r="P47" s="91">
        <v>349</v>
      </c>
      <c r="Q47" s="92">
        <v>314</v>
      </c>
      <c r="R47" s="52">
        <v>53</v>
      </c>
      <c r="S47" s="53">
        <f t="shared" si="7"/>
        <v>781</v>
      </c>
      <c r="T47" s="91">
        <v>415</v>
      </c>
      <c r="U47" s="92">
        <v>366</v>
      </c>
      <c r="V47" s="52">
        <v>78</v>
      </c>
      <c r="W47" s="53">
        <f t="shared" si="8"/>
        <v>484</v>
      </c>
      <c r="X47" s="91">
        <v>203</v>
      </c>
      <c r="Y47" s="92">
        <v>281</v>
      </c>
    </row>
    <row r="48" spans="1:25" ht="26.1" customHeight="1">
      <c r="B48" s="141" t="s">
        <v>13</v>
      </c>
      <c r="C48" s="135"/>
      <c r="D48" s="4">
        <f t="shared" si="9"/>
        <v>1948</v>
      </c>
      <c r="E48" s="88">
        <v>961</v>
      </c>
      <c r="F48" s="89">
        <v>987</v>
      </c>
      <c r="G48" s="90">
        <v>1024</v>
      </c>
      <c r="J48" s="52">
        <v>4</v>
      </c>
      <c r="K48" s="53">
        <f t="shared" si="5"/>
        <v>391</v>
      </c>
      <c r="L48" s="91">
        <v>209</v>
      </c>
      <c r="M48" s="92">
        <v>182</v>
      </c>
      <c r="N48" s="52">
        <v>29</v>
      </c>
      <c r="O48" s="53">
        <f t="shared" si="6"/>
        <v>574</v>
      </c>
      <c r="P48" s="91">
        <v>304</v>
      </c>
      <c r="Q48" s="92">
        <v>270</v>
      </c>
      <c r="R48" s="52">
        <v>54</v>
      </c>
      <c r="S48" s="53">
        <f t="shared" si="7"/>
        <v>725</v>
      </c>
      <c r="T48" s="91">
        <v>386</v>
      </c>
      <c r="U48" s="92">
        <v>339</v>
      </c>
      <c r="V48" s="52">
        <v>79</v>
      </c>
      <c r="W48" s="53">
        <f t="shared" si="8"/>
        <v>434</v>
      </c>
      <c r="X48" s="91">
        <v>190</v>
      </c>
      <c r="Y48" s="92">
        <v>244</v>
      </c>
    </row>
    <row r="49" spans="2:25" ht="26.1" customHeight="1">
      <c r="B49" s="136" t="s">
        <v>14</v>
      </c>
      <c r="C49" s="135"/>
      <c r="D49" s="4">
        <f t="shared" si="9"/>
        <v>2823</v>
      </c>
      <c r="E49" s="88">
        <v>1371</v>
      </c>
      <c r="F49" s="89">
        <v>1452</v>
      </c>
      <c r="G49" s="90">
        <v>1468</v>
      </c>
      <c r="J49" s="48" t="s">
        <v>47</v>
      </c>
      <c r="K49" s="56">
        <f t="shared" si="5"/>
        <v>2020</v>
      </c>
      <c r="L49" s="56">
        <f>L50+L51+L52+L53+L54</f>
        <v>1011</v>
      </c>
      <c r="M49" s="57">
        <f>M50+M51+M52+M53+M54</f>
        <v>1009</v>
      </c>
      <c r="N49" s="51" t="s">
        <v>48</v>
      </c>
      <c r="O49" s="56">
        <f t="shared" si="6"/>
        <v>3126</v>
      </c>
      <c r="P49" s="56">
        <f>P50+P51+P52+P53+P54</f>
        <v>1722</v>
      </c>
      <c r="Q49" s="57">
        <f>Q50+Q51+Q52+Q53+Q54</f>
        <v>1404</v>
      </c>
      <c r="R49" s="58" t="s">
        <v>49</v>
      </c>
      <c r="S49" s="56">
        <f t="shared" si="7"/>
        <v>3592</v>
      </c>
      <c r="T49" s="56">
        <f>T50+T51+T52+T53+T54</f>
        <v>1810</v>
      </c>
      <c r="U49" s="57">
        <f>U50+U51+U52+U53+U54</f>
        <v>1782</v>
      </c>
      <c r="V49" s="51" t="s">
        <v>50</v>
      </c>
      <c r="W49" s="56">
        <f t="shared" si="8"/>
        <v>2131</v>
      </c>
      <c r="X49" s="56">
        <f>X50+X51+X52+X53+X54</f>
        <v>854</v>
      </c>
      <c r="Y49" s="57">
        <f>Y50+Y51+Y52+Y53+Y54</f>
        <v>1277</v>
      </c>
    </row>
    <row r="50" spans="2:25" ht="26.1" customHeight="1">
      <c r="B50" s="144" t="s">
        <v>15</v>
      </c>
      <c r="C50" s="143"/>
      <c r="D50" s="4">
        <f t="shared" si="9"/>
        <v>1336</v>
      </c>
      <c r="E50" s="88">
        <v>671</v>
      </c>
      <c r="F50" s="89">
        <v>665</v>
      </c>
      <c r="G50" s="90">
        <v>762</v>
      </c>
      <c r="J50" s="59">
        <v>5</v>
      </c>
      <c r="K50" s="53">
        <f t="shared" si="5"/>
        <v>363</v>
      </c>
      <c r="L50" s="91">
        <v>188</v>
      </c>
      <c r="M50" s="92">
        <v>175</v>
      </c>
      <c r="N50" s="52">
        <v>30</v>
      </c>
      <c r="O50" s="53">
        <f t="shared" si="6"/>
        <v>631</v>
      </c>
      <c r="P50" s="91">
        <v>342</v>
      </c>
      <c r="Q50" s="92">
        <v>289</v>
      </c>
      <c r="R50" s="52">
        <v>55</v>
      </c>
      <c r="S50" s="53">
        <f t="shared" si="7"/>
        <v>698</v>
      </c>
      <c r="T50" s="91">
        <v>352</v>
      </c>
      <c r="U50" s="92">
        <v>346</v>
      </c>
      <c r="V50" s="52">
        <v>80</v>
      </c>
      <c r="W50" s="53">
        <f t="shared" si="8"/>
        <v>493</v>
      </c>
      <c r="X50" s="91">
        <v>216</v>
      </c>
      <c r="Y50" s="92">
        <v>277</v>
      </c>
    </row>
    <row r="51" spans="2:25" ht="26.1" customHeight="1">
      <c r="B51" s="136" t="s">
        <v>16</v>
      </c>
      <c r="C51" s="135"/>
      <c r="D51" s="4">
        <f t="shared" si="9"/>
        <v>1066</v>
      </c>
      <c r="E51" s="88">
        <v>502</v>
      </c>
      <c r="F51" s="89">
        <v>564</v>
      </c>
      <c r="G51" s="90">
        <v>580</v>
      </c>
      <c r="J51" s="59">
        <v>6</v>
      </c>
      <c r="K51" s="53">
        <f t="shared" si="5"/>
        <v>401</v>
      </c>
      <c r="L51" s="91">
        <v>206</v>
      </c>
      <c r="M51" s="92">
        <v>195</v>
      </c>
      <c r="N51" s="52">
        <v>31</v>
      </c>
      <c r="O51" s="53">
        <f t="shared" si="6"/>
        <v>585</v>
      </c>
      <c r="P51" s="91">
        <v>328</v>
      </c>
      <c r="Q51" s="92">
        <v>257</v>
      </c>
      <c r="R51" s="52">
        <v>56</v>
      </c>
      <c r="S51" s="53">
        <f t="shared" si="7"/>
        <v>709</v>
      </c>
      <c r="T51" s="91">
        <v>338</v>
      </c>
      <c r="U51" s="92">
        <v>371</v>
      </c>
      <c r="V51" s="52">
        <v>81</v>
      </c>
      <c r="W51" s="53">
        <f t="shared" si="8"/>
        <v>449</v>
      </c>
      <c r="X51" s="91">
        <v>188</v>
      </c>
      <c r="Y51" s="92">
        <v>261</v>
      </c>
    </row>
    <row r="52" spans="2:25" ht="26.1" customHeight="1">
      <c r="B52" s="145" t="s">
        <v>152</v>
      </c>
      <c r="C52" s="143"/>
      <c r="D52" s="4">
        <f t="shared" si="9"/>
        <v>1066</v>
      </c>
      <c r="E52" s="88">
        <v>552</v>
      </c>
      <c r="F52" s="89">
        <v>514</v>
      </c>
      <c r="G52" s="90">
        <v>496</v>
      </c>
      <c r="J52" s="59">
        <v>7</v>
      </c>
      <c r="K52" s="53">
        <f t="shared" si="5"/>
        <v>430</v>
      </c>
      <c r="L52" s="91">
        <v>195</v>
      </c>
      <c r="M52" s="92">
        <v>235</v>
      </c>
      <c r="N52" s="52">
        <v>32</v>
      </c>
      <c r="O52" s="53">
        <f t="shared" si="6"/>
        <v>605</v>
      </c>
      <c r="P52" s="91">
        <v>336</v>
      </c>
      <c r="Q52" s="92">
        <v>269</v>
      </c>
      <c r="R52" s="52">
        <v>57</v>
      </c>
      <c r="S52" s="53">
        <f t="shared" si="7"/>
        <v>757</v>
      </c>
      <c r="T52" s="91">
        <v>393</v>
      </c>
      <c r="U52" s="92">
        <v>364</v>
      </c>
      <c r="V52" s="52">
        <v>82</v>
      </c>
      <c r="W52" s="53">
        <f t="shared" si="8"/>
        <v>423</v>
      </c>
      <c r="X52" s="91">
        <v>161</v>
      </c>
      <c r="Y52" s="92">
        <v>262</v>
      </c>
    </row>
    <row r="53" spans="2:25" ht="26.1" customHeight="1">
      <c r="B53" s="136" t="s">
        <v>17</v>
      </c>
      <c r="C53" s="135"/>
      <c r="D53" s="4">
        <f t="shared" si="9"/>
        <v>1121</v>
      </c>
      <c r="E53" s="88">
        <v>562</v>
      </c>
      <c r="F53" s="89">
        <v>559</v>
      </c>
      <c r="G53" s="90">
        <v>484</v>
      </c>
      <c r="J53" s="59">
        <v>8</v>
      </c>
      <c r="K53" s="53">
        <f t="shared" si="5"/>
        <v>398</v>
      </c>
      <c r="L53" s="91">
        <v>208</v>
      </c>
      <c r="M53" s="92">
        <v>190</v>
      </c>
      <c r="N53" s="52">
        <v>33</v>
      </c>
      <c r="O53" s="53">
        <f t="shared" si="6"/>
        <v>659</v>
      </c>
      <c r="P53" s="91">
        <v>358</v>
      </c>
      <c r="Q53" s="92">
        <v>301</v>
      </c>
      <c r="R53" s="52">
        <v>58</v>
      </c>
      <c r="S53" s="53">
        <f t="shared" si="7"/>
        <v>720</v>
      </c>
      <c r="T53" s="91">
        <v>351</v>
      </c>
      <c r="U53" s="92">
        <v>369</v>
      </c>
      <c r="V53" s="52">
        <v>83</v>
      </c>
      <c r="W53" s="53">
        <f t="shared" si="8"/>
        <v>402</v>
      </c>
      <c r="X53" s="91">
        <v>159</v>
      </c>
      <c r="Y53" s="92">
        <v>243</v>
      </c>
    </row>
    <row r="54" spans="2:25" ht="26.1" customHeight="1">
      <c r="B54" s="134" t="s">
        <v>152</v>
      </c>
      <c r="C54" s="135"/>
      <c r="D54" s="4">
        <f t="shared" si="9"/>
        <v>2010</v>
      </c>
      <c r="E54" s="88">
        <v>1043</v>
      </c>
      <c r="F54" s="89">
        <v>967</v>
      </c>
      <c r="G54" s="90">
        <v>1095</v>
      </c>
      <c r="J54" s="59">
        <v>9</v>
      </c>
      <c r="K54" s="53">
        <f t="shared" si="5"/>
        <v>428</v>
      </c>
      <c r="L54" s="91">
        <v>214</v>
      </c>
      <c r="M54" s="92">
        <v>214</v>
      </c>
      <c r="N54" s="52">
        <v>34</v>
      </c>
      <c r="O54" s="53">
        <f t="shared" si="6"/>
        <v>646</v>
      </c>
      <c r="P54" s="91">
        <v>358</v>
      </c>
      <c r="Q54" s="92">
        <v>288</v>
      </c>
      <c r="R54" s="52">
        <v>59</v>
      </c>
      <c r="S54" s="53">
        <f t="shared" si="7"/>
        <v>708</v>
      </c>
      <c r="T54" s="91">
        <v>376</v>
      </c>
      <c r="U54" s="92">
        <v>332</v>
      </c>
      <c r="V54" s="52">
        <v>84</v>
      </c>
      <c r="W54" s="53">
        <f t="shared" si="8"/>
        <v>364</v>
      </c>
      <c r="X54" s="91">
        <v>130</v>
      </c>
      <c r="Y54" s="92">
        <v>234</v>
      </c>
    </row>
    <row r="55" spans="2:25" ht="26.1" customHeight="1">
      <c r="B55" s="134" t="s">
        <v>153</v>
      </c>
      <c r="C55" s="135"/>
      <c r="D55" s="4">
        <f t="shared" si="9"/>
        <v>1359</v>
      </c>
      <c r="E55" s="88">
        <v>701</v>
      </c>
      <c r="F55" s="89">
        <v>658</v>
      </c>
      <c r="G55" s="90">
        <v>656</v>
      </c>
      <c r="J55" s="51" t="s">
        <v>51</v>
      </c>
      <c r="K55" s="56">
        <f t="shared" si="5"/>
        <v>2080</v>
      </c>
      <c r="L55" s="56">
        <f>L56+L57+L58+L59+L60</f>
        <v>1041</v>
      </c>
      <c r="M55" s="57">
        <f>M56+M57+M58+M59+M60</f>
        <v>1039</v>
      </c>
      <c r="N55" s="51" t="s">
        <v>52</v>
      </c>
      <c r="O55" s="56">
        <f t="shared" si="6"/>
        <v>3262</v>
      </c>
      <c r="P55" s="56">
        <f>P56+P57+P58+P59+P60</f>
        <v>1761</v>
      </c>
      <c r="Q55" s="57">
        <f>Q56+Q57+Q58+Q59+Q60</f>
        <v>1501</v>
      </c>
      <c r="R55" s="51" t="s">
        <v>53</v>
      </c>
      <c r="S55" s="56">
        <f t="shared" si="7"/>
        <v>3529</v>
      </c>
      <c r="T55" s="56">
        <f>T56+T57+T58+T59+T60</f>
        <v>1875</v>
      </c>
      <c r="U55" s="57">
        <f>U56+U57+U58+U59+U60</f>
        <v>1654</v>
      </c>
      <c r="V55" s="51" t="s">
        <v>54</v>
      </c>
      <c r="W55" s="56">
        <f t="shared" si="8"/>
        <v>1325</v>
      </c>
      <c r="X55" s="56">
        <f>X56+X57+X58+X59+X60</f>
        <v>420</v>
      </c>
      <c r="Y55" s="57">
        <f>Y56+Y57+Y58+Y59+Y60</f>
        <v>905</v>
      </c>
    </row>
    <row r="56" spans="2:25" ht="26.1" customHeight="1">
      <c r="B56" s="136" t="s">
        <v>18</v>
      </c>
      <c r="C56" s="135"/>
      <c r="D56" s="4">
        <f t="shared" si="9"/>
        <v>3329</v>
      </c>
      <c r="E56" s="88">
        <v>1686</v>
      </c>
      <c r="F56" s="89">
        <v>1643</v>
      </c>
      <c r="G56" s="90">
        <v>1552</v>
      </c>
      <c r="J56" s="52">
        <v>10</v>
      </c>
      <c r="K56" s="53">
        <f t="shared" si="5"/>
        <v>384</v>
      </c>
      <c r="L56" s="91">
        <v>185</v>
      </c>
      <c r="M56" s="92">
        <v>199</v>
      </c>
      <c r="N56" s="52">
        <v>35</v>
      </c>
      <c r="O56" s="53">
        <f t="shared" si="6"/>
        <v>644</v>
      </c>
      <c r="P56" s="91">
        <v>337</v>
      </c>
      <c r="Q56" s="92">
        <v>307</v>
      </c>
      <c r="R56" s="52">
        <v>60</v>
      </c>
      <c r="S56" s="53">
        <f t="shared" si="7"/>
        <v>669</v>
      </c>
      <c r="T56" s="91">
        <v>357</v>
      </c>
      <c r="U56" s="92">
        <v>312</v>
      </c>
      <c r="V56" s="52">
        <v>85</v>
      </c>
      <c r="W56" s="53">
        <f t="shared" si="8"/>
        <v>325</v>
      </c>
      <c r="X56" s="91">
        <v>117</v>
      </c>
      <c r="Y56" s="92">
        <v>208</v>
      </c>
    </row>
    <row r="57" spans="2:25" ht="26.1" customHeight="1">
      <c r="B57" s="134" t="s">
        <v>154</v>
      </c>
      <c r="C57" s="135"/>
      <c r="D57" s="4">
        <f t="shared" si="9"/>
        <v>2448</v>
      </c>
      <c r="E57" s="88">
        <v>1215</v>
      </c>
      <c r="F57" s="89">
        <v>1233</v>
      </c>
      <c r="G57" s="90">
        <v>1254</v>
      </c>
      <c r="J57" s="52">
        <v>11</v>
      </c>
      <c r="K57" s="53">
        <f t="shared" si="5"/>
        <v>382</v>
      </c>
      <c r="L57" s="91">
        <v>195</v>
      </c>
      <c r="M57" s="92">
        <v>187</v>
      </c>
      <c r="N57" s="52">
        <v>36</v>
      </c>
      <c r="O57" s="53">
        <f t="shared" si="6"/>
        <v>660</v>
      </c>
      <c r="P57" s="91">
        <v>360</v>
      </c>
      <c r="Q57" s="92">
        <v>300</v>
      </c>
      <c r="R57" s="52">
        <v>61</v>
      </c>
      <c r="S57" s="53">
        <f t="shared" si="7"/>
        <v>739</v>
      </c>
      <c r="T57" s="91">
        <v>400</v>
      </c>
      <c r="U57" s="92">
        <v>339</v>
      </c>
      <c r="V57" s="52">
        <v>86</v>
      </c>
      <c r="W57" s="53">
        <f t="shared" si="8"/>
        <v>315</v>
      </c>
      <c r="X57" s="91">
        <v>105</v>
      </c>
      <c r="Y57" s="92">
        <v>210</v>
      </c>
    </row>
    <row r="58" spans="2:25" ht="26.1" customHeight="1">
      <c r="B58" s="136" t="s">
        <v>19</v>
      </c>
      <c r="C58" s="135"/>
      <c r="D58" s="4">
        <f t="shared" si="9"/>
        <v>1440</v>
      </c>
      <c r="E58" s="88">
        <v>726</v>
      </c>
      <c r="F58" s="89">
        <v>714</v>
      </c>
      <c r="G58" s="90">
        <v>717</v>
      </c>
      <c r="J58" s="52">
        <v>12</v>
      </c>
      <c r="K58" s="53">
        <f t="shared" si="5"/>
        <v>406</v>
      </c>
      <c r="L58" s="91">
        <v>202</v>
      </c>
      <c r="M58" s="92">
        <v>204</v>
      </c>
      <c r="N58" s="52">
        <v>37</v>
      </c>
      <c r="O58" s="53">
        <f t="shared" si="6"/>
        <v>610</v>
      </c>
      <c r="P58" s="91">
        <v>328</v>
      </c>
      <c r="Q58" s="92">
        <v>282</v>
      </c>
      <c r="R58" s="52">
        <v>62</v>
      </c>
      <c r="S58" s="53">
        <f t="shared" si="7"/>
        <v>725</v>
      </c>
      <c r="T58" s="91">
        <v>383</v>
      </c>
      <c r="U58" s="92">
        <v>342</v>
      </c>
      <c r="V58" s="52">
        <v>87</v>
      </c>
      <c r="W58" s="53">
        <f t="shared" si="8"/>
        <v>263</v>
      </c>
      <c r="X58" s="91">
        <v>71</v>
      </c>
      <c r="Y58" s="92">
        <v>192</v>
      </c>
    </row>
    <row r="59" spans="2:25" ht="26.1" customHeight="1">
      <c r="B59" s="134" t="s">
        <v>152</v>
      </c>
      <c r="C59" s="135"/>
      <c r="D59" s="4">
        <f t="shared" si="9"/>
        <v>1023</v>
      </c>
      <c r="E59" s="88">
        <v>523</v>
      </c>
      <c r="F59" s="89">
        <v>500</v>
      </c>
      <c r="G59" s="90">
        <v>498</v>
      </c>
      <c r="J59" s="52">
        <v>13</v>
      </c>
      <c r="K59" s="53">
        <f t="shared" si="5"/>
        <v>436</v>
      </c>
      <c r="L59" s="91">
        <v>223</v>
      </c>
      <c r="M59" s="92">
        <v>213</v>
      </c>
      <c r="N59" s="52">
        <v>38</v>
      </c>
      <c r="O59" s="53">
        <f t="shared" si="6"/>
        <v>672</v>
      </c>
      <c r="P59" s="91">
        <v>371</v>
      </c>
      <c r="Q59" s="92">
        <v>301</v>
      </c>
      <c r="R59" s="52">
        <v>63</v>
      </c>
      <c r="S59" s="53">
        <f t="shared" si="7"/>
        <v>665</v>
      </c>
      <c r="T59" s="91">
        <v>350</v>
      </c>
      <c r="U59" s="92">
        <v>315</v>
      </c>
      <c r="V59" s="52">
        <v>88</v>
      </c>
      <c r="W59" s="53">
        <f t="shared" si="8"/>
        <v>219</v>
      </c>
      <c r="X59" s="91">
        <v>62</v>
      </c>
      <c r="Y59" s="92">
        <v>157</v>
      </c>
    </row>
    <row r="60" spans="2:25" ht="26.1" customHeight="1">
      <c r="B60" s="134" t="s">
        <v>153</v>
      </c>
      <c r="C60" s="135"/>
      <c r="D60" s="4">
        <f t="shared" si="9"/>
        <v>1731</v>
      </c>
      <c r="E60" s="88">
        <v>876</v>
      </c>
      <c r="F60" s="89">
        <v>855</v>
      </c>
      <c r="G60" s="90">
        <v>809</v>
      </c>
      <c r="J60" s="52">
        <v>14</v>
      </c>
      <c r="K60" s="53">
        <f t="shared" si="5"/>
        <v>472</v>
      </c>
      <c r="L60" s="91">
        <v>236</v>
      </c>
      <c r="M60" s="92">
        <v>236</v>
      </c>
      <c r="N60" s="52">
        <v>39</v>
      </c>
      <c r="O60" s="53">
        <f t="shared" si="6"/>
        <v>676</v>
      </c>
      <c r="P60" s="91">
        <v>365</v>
      </c>
      <c r="Q60" s="92">
        <v>311</v>
      </c>
      <c r="R60" s="52">
        <v>64</v>
      </c>
      <c r="S60" s="53">
        <f t="shared" si="7"/>
        <v>731</v>
      </c>
      <c r="T60" s="91">
        <v>385</v>
      </c>
      <c r="U60" s="92">
        <v>346</v>
      </c>
      <c r="V60" s="52">
        <v>89</v>
      </c>
      <c r="W60" s="53">
        <f t="shared" si="8"/>
        <v>203</v>
      </c>
      <c r="X60" s="91">
        <v>65</v>
      </c>
      <c r="Y60" s="92">
        <v>138</v>
      </c>
    </row>
    <row r="61" spans="2:25" ht="26.1" customHeight="1">
      <c r="B61" s="134" t="s">
        <v>155</v>
      </c>
      <c r="C61" s="135"/>
      <c r="D61" s="4">
        <f t="shared" si="9"/>
        <v>1488</v>
      </c>
      <c r="E61" s="88">
        <v>730</v>
      </c>
      <c r="F61" s="89">
        <v>758</v>
      </c>
      <c r="G61" s="90">
        <v>945</v>
      </c>
      <c r="J61" s="51" t="s">
        <v>55</v>
      </c>
      <c r="K61" s="56">
        <f t="shared" si="5"/>
        <v>2382</v>
      </c>
      <c r="L61" s="56">
        <f>L62+L63+L64+L65+L66</f>
        <v>1247</v>
      </c>
      <c r="M61" s="57">
        <f>M62+M63+M64+M65+M66</f>
        <v>1135</v>
      </c>
      <c r="N61" s="51" t="s">
        <v>56</v>
      </c>
      <c r="O61" s="56">
        <f t="shared" si="6"/>
        <v>3950</v>
      </c>
      <c r="P61" s="56">
        <f>P62+P63+P64+P65+P66</f>
        <v>2119</v>
      </c>
      <c r="Q61" s="57">
        <f>Q62+Q63+Q64+Q65+Q66</f>
        <v>1831</v>
      </c>
      <c r="R61" s="51" t="s">
        <v>57</v>
      </c>
      <c r="S61" s="56">
        <f t="shared" si="7"/>
        <v>4261</v>
      </c>
      <c r="T61" s="56">
        <f>T62+T63+T64+T65+T66</f>
        <v>2147</v>
      </c>
      <c r="U61" s="57">
        <f>U62+U63+U64+U65+U66</f>
        <v>2114</v>
      </c>
      <c r="V61" s="51" t="s">
        <v>58</v>
      </c>
      <c r="W61" s="56">
        <f t="shared" si="8"/>
        <v>573</v>
      </c>
      <c r="X61" s="56">
        <f>X62+X63+X64+X65+X66</f>
        <v>135</v>
      </c>
      <c r="Y61" s="57">
        <f>Y62+Y63+Y64+Y65+Y66</f>
        <v>438</v>
      </c>
    </row>
    <row r="62" spans="2:25" ht="26.1" customHeight="1">
      <c r="B62" s="136" t="s">
        <v>20</v>
      </c>
      <c r="C62" s="135"/>
      <c r="D62" s="4">
        <f t="shared" si="9"/>
        <v>330</v>
      </c>
      <c r="E62" s="88">
        <v>165</v>
      </c>
      <c r="F62" s="89">
        <v>165</v>
      </c>
      <c r="G62" s="90">
        <v>161</v>
      </c>
      <c r="J62" s="52">
        <v>15</v>
      </c>
      <c r="K62" s="53">
        <f t="shared" si="5"/>
        <v>446</v>
      </c>
      <c r="L62" s="91">
        <v>227</v>
      </c>
      <c r="M62" s="92">
        <v>219</v>
      </c>
      <c r="N62" s="52">
        <v>40</v>
      </c>
      <c r="O62" s="53">
        <f t="shared" si="6"/>
        <v>695</v>
      </c>
      <c r="P62" s="91">
        <v>366</v>
      </c>
      <c r="Q62" s="92">
        <v>329</v>
      </c>
      <c r="R62" s="52">
        <v>65</v>
      </c>
      <c r="S62" s="53">
        <f t="shared" si="7"/>
        <v>827</v>
      </c>
      <c r="T62" s="91">
        <v>442</v>
      </c>
      <c r="U62" s="92">
        <v>385</v>
      </c>
      <c r="V62" s="52">
        <v>90</v>
      </c>
      <c r="W62" s="53">
        <f t="shared" si="8"/>
        <v>176</v>
      </c>
      <c r="X62" s="91">
        <v>45</v>
      </c>
      <c r="Y62" s="92">
        <v>131</v>
      </c>
    </row>
    <row r="63" spans="2:25" ht="26.1" customHeight="1" thickBot="1">
      <c r="B63" s="137" t="s">
        <v>21</v>
      </c>
      <c r="C63" s="138"/>
      <c r="D63" s="5">
        <f t="shared" si="9"/>
        <v>54</v>
      </c>
      <c r="E63" s="88">
        <v>16</v>
      </c>
      <c r="F63" s="89">
        <v>38</v>
      </c>
      <c r="G63" s="90">
        <v>26</v>
      </c>
      <c r="J63" s="52">
        <v>16</v>
      </c>
      <c r="K63" s="53">
        <f t="shared" si="5"/>
        <v>471</v>
      </c>
      <c r="L63" s="91">
        <v>238</v>
      </c>
      <c r="M63" s="92">
        <v>233</v>
      </c>
      <c r="N63" s="52">
        <v>41</v>
      </c>
      <c r="O63" s="53">
        <f t="shared" si="6"/>
        <v>730</v>
      </c>
      <c r="P63" s="91">
        <v>383</v>
      </c>
      <c r="Q63" s="92">
        <v>347</v>
      </c>
      <c r="R63" s="52">
        <v>66</v>
      </c>
      <c r="S63" s="53">
        <f t="shared" si="7"/>
        <v>842</v>
      </c>
      <c r="T63" s="91">
        <v>408</v>
      </c>
      <c r="U63" s="92">
        <v>434</v>
      </c>
      <c r="V63" s="52">
        <v>91</v>
      </c>
      <c r="W63" s="53">
        <f t="shared" si="8"/>
        <v>124</v>
      </c>
      <c r="X63" s="91">
        <v>32</v>
      </c>
      <c r="Y63" s="92">
        <v>92</v>
      </c>
    </row>
    <row r="64" spans="2:25" ht="26.1" customHeight="1" thickTop="1" thickBot="1">
      <c r="B64" s="139" t="s">
        <v>22</v>
      </c>
      <c r="C64" s="140"/>
      <c r="D64" s="6">
        <f>SUM(D44:D63)</f>
        <v>54869</v>
      </c>
      <c r="E64" s="6">
        <f>SUM(E44:E63)</f>
        <v>27466</v>
      </c>
      <c r="F64" s="39">
        <f>SUM(F44:F63)</f>
        <v>27403</v>
      </c>
      <c r="G64" s="7">
        <f>SUM(G44:G63)</f>
        <v>27874</v>
      </c>
      <c r="J64" s="52">
        <v>17</v>
      </c>
      <c r="K64" s="53">
        <f t="shared" si="5"/>
        <v>457</v>
      </c>
      <c r="L64" s="91">
        <v>238</v>
      </c>
      <c r="M64" s="92">
        <v>219</v>
      </c>
      <c r="N64" s="52">
        <v>42</v>
      </c>
      <c r="O64" s="53">
        <f t="shared" si="6"/>
        <v>798</v>
      </c>
      <c r="P64" s="91">
        <v>419</v>
      </c>
      <c r="Q64" s="92">
        <v>379</v>
      </c>
      <c r="R64" s="52">
        <v>67</v>
      </c>
      <c r="S64" s="53">
        <f t="shared" si="7"/>
        <v>790</v>
      </c>
      <c r="T64" s="91">
        <v>390</v>
      </c>
      <c r="U64" s="92">
        <v>400</v>
      </c>
      <c r="V64" s="52">
        <v>92</v>
      </c>
      <c r="W64" s="53">
        <f t="shared" si="8"/>
        <v>101</v>
      </c>
      <c r="X64" s="91">
        <v>29</v>
      </c>
      <c r="Y64" s="92">
        <v>72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488</v>
      </c>
      <c r="L65" s="91">
        <v>264</v>
      </c>
      <c r="M65" s="92">
        <v>224</v>
      </c>
      <c r="N65" s="52">
        <v>43</v>
      </c>
      <c r="O65" s="53">
        <f t="shared" si="6"/>
        <v>807</v>
      </c>
      <c r="P65" s="91">
        <v>449</v>
      </c>
      <c r="Q65" s="92">
        <v>358</v>
      </c>
      <c r="R65" s="52">
        <v>68</v>
      </c>
      <c r="S65" s="53">
        <f t="shared" si="7"/>
        <v>885</v>
      </c>
      <c r="T65" s="91">
        <v>438</v>
      </c>
      <c r="U65" s="92">
        <v>447</v>
      </c>
      <c r="V65" s="52">
        <v>93</v>
      </c>
      <c r="W65" s="53">
        <f t="shared" si="8"/>
        <v>91</v>
      </c>
      <c r="X65" s="91">
        <v>16</v>
      </c>
      <c r="Y65" s="92">
        <v>75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520</v>
      </c>
      <c r="L66" s="91">
        <v>280</v>
      </c>
      <c r="M66" s="92">
        <v>240</v>
      </c>
      <c r="N66" s="52">
        <v>44</v>
      </c>
      <c r="O66" s="53">
        <f t="shared" si="6"/>
        <v>920</v>
      </c>
      <c r="P66" s="91">
        <v>502</v>
      </c>
      <c r="Q66" s="92">
        <v>418</v>
      </c>
      <c r="R66" s="52">
        <v>69</v>
      </c>
      <c r="S66" s="53">
        <f t="shared" si="7"/>
        <v>917</v>
      </c>
      <c r="T66" s="91">
        <v>469</v>
      </c>
      <c r="U66" s="92">
        <v>448</v>
      </c>
      <c r="V66" s="52">
        <v>94</v>
      </c>
      <c r="W66" s="53">
        <f t="shared" si="8"/>
        <v>81</v>
      </c>
      <c r="X66" s="91">
        <v>13</v>
      </c>
      <c r="Y66" s="92">
        <v>68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3011</v>
      </c>
      <c r="L67" s="56">
        <f>L68+L69+L70+L71+L72</f>
        <v>1525</v>
      </c>
      <c r="M67" s="57">
        <f>M68+M69+M70+M71+M72</f>
        <v>1486</v>
      </c>
      <c r="N67" s="51" t="s">
        <v>60</v>
      </c>
      <c r="O67" s="56">
        <f t="shared" si="6"/>
        <v>4424</v>
      </c>
      <c r="P67" s="56">
        <f>P68+P69+P70+P71+P72</f>
        <v>2341</v>
      </c>
      <c r="Q67" s="57">
        <f>Q68+Q69+Q70+Q71+Q72</f>
        <v>2083</v>
      </c>
      <c r="R67" s="51" t="s">
        <v>61</v>
      </c>
      <c r="S67" s="56">
        <f t="shared" si="7"/>
        <v>3286</v>
      </c>
      <c r="T67" s="56">
        <f>T68+T69+T70+T71+T72</f>
        <v>1550</v>
      </c>
      <c r="U67" s="57">
        <f>U68+U69+U70+U71+U72</f>
        <v>1736</v>
      </c>
      <c r="V67" s="51" t="s">
        <v>62</v>
      </c>
      <c r="W67" s="56">
        <f t="shared" si="8"/>
        <v>166</v>
      </c>
      <c r="X67" s="56">
        <f>X68+X69+X70+X71+X72</f>
        <v>23</v>
      </c>
      <c r="Y67" s="57">
        <f>Y68+Y69+Y70+Y71+Y72</f>
        <v>143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558</v>
      </c>
      <c r="L68" s="91">
        <v>286</v>
      </c>
      <c r="M68" s="92">
        <v>272</v>
      </c>
      <c r="N68" s="52">
        <v>45</v>
      </c>
      <c r="O68" s="53">
        <f t="shared" si="6"/>
        <v>931</v>
      </c>
      <c r="P68" s="91">
        <v>486</v>
      </c>
      <c r="Q68" s="92">
        <v>445</v>
      </c>
      <c r="R68" s="52">
        <v>70</v>
      </c>
      <c r="S68" s="53">
        <f t="shared" si="7"/>
        <v>799</v>
      </c>
      <c r="T68" s="91">
        <v>381</v>
      </c>
      <c r="U68" s="92">
        <v>418</v>
      </c>
      <c r="V68" s="52">
        <v>95</v>
      </c>
      <c r="W68" s="53">
        <f t="shared" si="8"/>
        <v>53</v>
      </c>
      <c r="X68" s="91">
        <v>5</v>
      </c>
      <c r="Y68" s="92">
        <v>48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571</v>
      </c>
      <c r="L69" s="91">
        <v>298</v>
      </c>
      <c r="M69" s="92">
        <v>273</v>
      </c>
      <c r="N69" s="52">
        <v>46</v>
      </c>
      <c r="O69" s="53">
        <f t="shared" si="6"/>
        <v>863</v>
      </c>
      <c r="P69" s="91">
        <v>445</v>
      </c>
      <c r="Q69" s="92">
        <v>418</v>
      </c>
      <c r="R69" s="52">
        <v>71</v>
      </c>
      <c r="S69" s="53">
        <f t="shared" si="7"/>
        <v>544</v>
      </c>
      <c r="T69" s="91">
        <v>263</v>
      </c>
      <c r="U69" s="92">
        <v>281</v>
      </c>
      <c r="V69" s="52">
        <v>96</v>
      </c>
      <c r="W69" s="53">
        <f t="shared" si="8"/>
        <v>40</v>
      </c>
      <c r="X69" s="91">
        <v>7</v>
      </c>
      <c r="Y69" s="92">
        <v>33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611</v>
      </c>
      <c r="L70" s="91">
        <v>292</v>
      </c>
      <c r="M70" s="92">
        <v>319</v>
      </c>
      <c r="N70" s="52">
        <v>47</v>
      </c>
      <c r="O70" s="53">
        <f t="shared" si="6"/>
        <v>858</v>
      </c>
      <c r="P70" s="91">
        <v>465</v>
      </c>
      <c r="Q70" s="92">
        <v>393</v>
      </c>
      <c r="R70" s="52">
        <v>72</v>
      </c>
      <c r="S70" s="53">
        <f t="shared" si="7"/>
        <v>581</v>
      </c>
      <c r="T70" s="91">
        <v>279</v>
      </c>
      <c r="U70" s="92">
        <v>302</v>
      </c>
      <c r="V70" s="52">
        <v>97</v>
      </c>
      <c r="W70" s="53">
        <f t="shared" si="8"/>
        <v>28</v>
      </c>
      <c r="X70" s="91">
        <v>1</v>
      </c>
      <c r="Y70" s="92">
        <v>27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658</v>
      </c>
      <c r="L71" s="91">
        <v>347</v>
      </c>
      <c r="M71" s="92">
        <v>311</v>
      </c>
      <c r="N71" s="52">
        <v>48</v>
      </c>
      <c r="O71" s="53">
        <f>P71+Q71</f>
        <v>872</v>
      </c>
      <c r="P71" s="91">
        <v>458</v>
      </c>
      <c r="Q71" s="92">
        <v>414</v>
      </c>
      <c r="R71" s="52">
        <v>73</v>
      </c>
      <c r="S71" s="53">
        <f t="shared" si="7"/>
        <v>686</v>
      </c>
      <c r="T71" s="91">
        <v>323</v>
      </c>
      <c r="U71" s="92">
        <v>363</v>
      </c>
      <c r="V71" s="52">
        <v>98</v>
      </c>
      <c r="W71" s="53">
        <f t="shared" si="8"/>
        <v>25</v>
      </c>
      <c r="X71" s="91">
        <v>7</v>
      </c>
      <c r="Y71" s="92">
        <v>18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613</v>
      </c>
      <c r="L72" s="95">
        <v>302</v>
      </c>
      <c r="M72" s="96">
        <v>311</v>
      </c>
      <c r="N72" s="62">
        <v>49</v>
      </c>
      <c r="O72" s="63">
        <f>P72+Q72</f>
        <v>900</v>
      </c>
      <c r="P72" s="95">
        <v>487</v>
      </c>
      <c r="Q72" s="96">
        <v>413</v>
      </c>
      <c r="R72" s="62">
        <v>74</v>
      </c>
      <c r="S72" s="63">
        <f t="shared" si="7"/>
        <v>676</v>
      </c>
      <c r="T72" s="95">
        <v>304</v>
      </c>
      <c r="U72" s="96">
        <v>372</v>
      </c>
      <c r="V72" s="52">
        <v>99</v>
      </c>
      <c r="W72" s="53">
        <f t="shared" si="8"/>
        <v>20</v>
      </c>
      <c r="X72" s="93">
        <v>3</v>
      </c>
      <c r="Y72" s="94">
        <v>17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33</v>
      </c>
      <c r="X73" s="91">
        <v>4</v>
      </c>
      <c r="Y73" s="92">
        <v>29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54869</v>
      </c>
      <c r="X74" s="124">
        <f>L43+L49+L55+L61+L67+L73+P43+P49+P55+P61+P67+P73+T43+T49+T55+T61+T67+T73+X43+X49+X55+X61+X67+X73</f>
        <v>27466</v>
      </c>
      <c r="Y74" s="126">
        <f>M43+M49+M55+M61+M67+M73+Q43+Q49+Q55+Q61+Q67+Q73+U43+U49+U55+U61+U67+U73+Y43+Y49+Y55+Y61+Y67+Y73</f>
        <v>27403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14573</v>
      </c>
      <c r="P76" s="71">
        <f>T61+T67+X43+X55+X49+X61+X67+X73</f>
        <v>6381</v>
      </c>
      <c r="Q76" s="71">
        <f>U61+U67+Y43+Y49+Y55+Y61+Y67+Y73</f>
        <v>8192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4"/>
      <c r="C79" s="114"/>
      <c r="D79" s="114"/>
      <c r="E79" s="114"/>
      <c r="F79" s="114"/>
      <c r="G79" s="114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平成29年10月1日現在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平成29年10月1日現在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148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149</v>
      </c>
      <c r="E82" s="18" t="s">
        <v>150</v>
      </c>
      <c r="F82" s="17" t="s">
        <v>151</v>
      </c>
      <c r="G82" s="153"/>
      <c r="J82" s="48" t="s">
        <v>43</v>
      </c>
      <c r="K82" s="49">
        <f t="shared" ref="K82:K111" si="10">L82+M82</f>
        <v>97</v>
      </c>
      <c r="L82" s="49">
        <f>L83+L84+L85+L86+L87</f>
        <v>49</v>
      </c>
      <c r="M82" s="50">
        <f>M83+M84+M85+M86+M87</f>
        <v>48</v>
      </c>
      <c r="N82" s="51" t="s">
        <v>44</v>
      </c>
      <c r="O82" s="49">
        <f t="shared" ref="O82:O109" si="11">P82+Q82</f>
        <v>651</v>
      </c>
      <c r="P82" s="49">
        <f>P83+P84+P85+P86+P87</f>
        <v>366</v>
      </c>
      <c r="Q82" s="50">
        <f>Q83+Q84+Q85+Q86+Q87</f>
        <v>285</v>
      </c>
      <c r="R82" s="51" t="s">
        <v>45</v>
      </c>
      <c r="S82" s="49">
        <f t="shared" ref="S82:S111" si="12">T82+U82</f>
        <v>217</v>
      </c>
      <c r="T82" s="49">
        <f>T83+T84+T85+T86+T87</f>
        <v>83</v>
      </c>
      <c r="U82" s="50">
        <f>U83+U84+U85+U86+U87</f>
        <v>134</v>
      </c>
      <c r="V82" s="51" t="s">
        <v>46</v>
      </c>
      <c r="W82" s="49">
        <f t="shared" ref="W82:W113" si="13">X82+Y82</f>
        <v>20</v>
      </c>
      <c r="X82" s="49">
        <f>X83+X84+X85+X86+X87</f>
        <v>10</v>
      </c>
      <c r="Y82" s="50">
        <f>Y83+Y84+Y85+Y86+Y87</f>
        <v>10</v>
      </c>
    </row>
    <row r="83" spans="2:25" ht="26.1" customHeight="1" thickTop="1">
      <c r="B83" s="154" t="s">
        <v>9</v>
      </c>
      <c r="C83" s="155"/>
      <c r="D83" s="27">
        <f t="shared" ref="D83:D102" si="14">E83+F83</f>
        <v>1082</v>
      </c>
      <c r="E83" s="79">
        <v>571</v>
      </c>
      <c r="F83" s="80">
        <v>511</v>
      </c>
      <c r="G83" s="81">
        <v>633</v>
      </c>
      <c r="J83" s="52">
        <v>0</v>
      </c>
      <c r="K83" s="53">
        <f t="shared" si="10"/>
        <v>23</v>
      </c>
      <c r="L83" s="97">
        <v>13</v>
      </c>
      <c r="M83" s="98">
        <v>10</v>
      </c>
      <c r="N83" s="52">
        <v>25</v>
      </c>
      <c r="O83" s="53">
        <f t="shared" si="11"/>
        <v>153</v>
      </c>
      <c r="P83" s="97">
        <v>84</v>
      </c>
      <c r="Q83" s="98">
        <v>69</v>
      </c>
      <c r="R83" s="52">
        <v>50</v>
      </c>
      <c r="S83" s="53">
        <f t="shared" si="12"/>
        <v>49</v>
      </c>
      <c r="T83" s="97">
        <v>18</v>
      </c>
      <c r="U83" s="98">
        <v>31</v>
      </c>
      <c r="V83" s="52">
        <v>75</v>
      </c>
      <c r="W83" s="53">
        <f t="shared" si="13"/>
        <v>3</v>
      </c>
      <c r="X83" s="97">
        <v>0</v>
      </c>
      <c r="Y83" s="98">
        <v>3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30</v>
      </c>
      <c r="L84" s="97">
        <v>8</v>
      </c>
      <c r="M84" s="98">
        <v>22</v>
      </c>
      <c r="N84" s="52">
        <v>26</v>
      </c>
      <c r="O84" s="53">
        <f t="shared" si="11"/>
        <v>131</v>
      </c>
      <c r="P84" s="97">
        <v>71</v>
      </c>
      <c r="Q84" s="98">
        <v>60</v>
      </c>
      <c r="R84" s="52">
        <v>51</v>
      </c>
      <c r="S84" s="53">
        <f t="shared" si="12"/>
        <v>50</v>
      </c>
      <c r="T84" s="97">
        <v>21</v>
      </c>
      <c r="U84" s="98">
        <v>29</v>
      </c>
      <c r="V84" s="52">
        <v>76</v>
      </c>
      <c r="W84" s="53">
        <f t="shared" si="13"/>
        <v>6</v>
      </c>
      <c r="X84" s="97">
        <v>3</v>
      </c>
      <c r="Y84" s="98">
        <v>3</v>
      </c>
    </row>
    <row r="85" spans="2:25" ht="26.1" customHeight="1">
      <c r="B85" s="142" t="s">
        <v>11</v>
      </c>
      <c r="C85" s="143"/>
      <c r="D85" s="4">
        <f t="shared" si="14"/>
        <v>770</v>
      </c>
      <c r="E85" s="82">
        <v>352</v>
      </c>
      <c r="F85" s="83">
        <v>418</v>
      </c>
      <c r="G85" s="84">
        <v>504</v>
      </c>
      <c r="J85" s="52">
        <v>2</v>
      </c>
      <c r="K85" s="53">
        <f t="shared" si="10"/>
        <v>14</v>
      </c>
      <c r="L85" s="97">
        <v>9</v>
      </c>
      <c r="M85" s="98">
        <v>5</v>
      </c>
      <c r="N85" s="52">
        <v>27</v>
      </c>
      <c r="O85" s="53">
        <f t="shared" si="11"/>
        <v>146</v>
      </c>
      <c r="P85" s="97">
        <v>86</v>
      </c>
      <c r="Q85" s="98">
        <v>60</v>
      </c>
      <c r="R85" s="52">
        <v>52</v>
      </c>
      <c r="S85" s="53">
        <f t="shared" si="12"/>
        <v>41</v>
      </c>
      <c r="T85" s="97">
        <v>16</v>
      </c>
      <c r="U85" s="98">
        <v>25</v>
      </c>
      <c r="V85" s="52">
        <v>77</v>
      </c>
      <c r="W85" s="53">
        <f t="shared" si="13"/>
        <v>3</v>
      </c>
      <c r="X85" s="97">
        <v>2</v>
      </c>
      <c r="Y85" s="98">
        <v>1</v>
      </c>
    </row>
    <row r="86" spans="2:25" ht="26.1" customHeight="1">
      <c r="B86" s="141" t="s">
        <v>12</v>
      </c>
      <c r="C86" s="135"/>
      <c r="D86" s="4">
        <f t="shared" si="14"/>
        <v>2</v>
      </c>
      <c r="E86" s="82">
        <v>0</v>
      </c>
      <c r="F86" s="83">
        <v>2</v>
      </c>
      <c r="G86" s="84">
        <v>0</v>
      </c>
      <c r="J86" s="52">
        <v>3</v>
      </c>
      <c r="K86" s="53">
        <f t="shared" si="10"/>
        <v>19</v>
      </c>
      <c r="L86" s="97">
        <v>12</v>
      </c>
      <c r="M86" s="98">
        <v>7</v>
      </c>
      <c r="N86" s="52">
        <v>28</v>
      </c>
      <c r="O86" s="53">
        <f t="shared" si="11"/>
        <v>119</v>
      </c>
      <c r="P86" s="97">
        <v>66</v>
      </c>
      <c r="Q86" s="98">
        <v>53</v>
      </c>
      <c r="R86" s="52">
        <v>53</v>
      </c>
      <c r="S86" s="53">
        <f t="shared" si="12"/>
        <v>38</v>
      </c>
      <c r="T86" s="97">
        <v>13</v>
      </c>
      <c r="U86" s="98">
        <v>25</v>
      </c>
      <c r="V86" s="52">
        <v>78</v>
      </c>
      <c r="W86" s="53">
        <f t="shared" si="13"/>
        <v>4</v>
      </c>
      <c r="X86" s="97">
        <v>3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81</v>
      </c>
      <c r="E87" s="82">
        <v>38</v>
      </c>
      <c r="F87" s="83">
        <v>43</v>
      </c>
      <c r="G87" s="84">
        <v>57</v>
      </c>
      <c r="J87" s="52">
        <v>4</v>
      </c>
      <c r="K87" s="53">
        <f t="shared" si="10"/>
        <v>11</v>
      </c>
      <c r="L87" s="97">
        <v>7</v>
      </c>
      <c r="M87" s="98">
        <v>4</v>
      </c>
      <c r="N87" s="52">
        <v>29</v>
      </c>
      <c r="O87" s="53">
        <f t="shared" si="11"/>
        <v>102</v>
      </c>
      <c r="P87" s="97">
        <v>59</v>
      </c>
      <c r="Q87" s="98">
        <v>43</v>
      </c>
      <c r="R87" s="52">
        <v>54</v>
      </c>
      <c r="S87" s="53">
        <f t="shared" si="12"/>
        <v>39</v>
      </c>
      <c r="T87" s="97">
        <v>15</v>
      </c>
      <c r="U87" s="98">
        <v>24</v>
      </c>
      <c r="V87" s="52">
        <v>79</v>
      </c>
      <c r="W87" s="53">
        <f t="shared" si="13"/>
        <v>4</v>
      </c>
      <c r="X87" s="97">
        <v>2</v>
      </c>
      <c r="Y87" s="98">
        <v>2</v>
      </c>
    </row>
    <row r="88" spans="2:25" ht="26.1" customHeight="1">
      <c r="B88" s="136" t="s">
        <v>14</v>
      </c>
      <c r="C88" s="135"/>
      <c r="D88" s="4">
        <f t="shared" si="14"/>
        <v>156</v>
      </c>
      <c r="E88" s="82">
        <v>90</v>
      </c>
      <c r="F88" s="83">
        <v>66</v>
      </c>
      <c r="G88" s="84">
        <v>130</v>
      </c>
      <c r="J88" s="48" t="s">
        <v>47</v>
      </c>
      <c r="K88" s="56">
        <f t="shared" si="10"/>
        <v>69</v>
      </c>
      <c r="L88" s="49">
        <f>L89+L90+L91+L92+L93</f>
        <v>36</v>
      </c>
      <c r="M88" s="50">
        <f>M89+M90+M91+M92+M93</f>
        <v>33</v>
      </c>
      <c r="N88" s="51" t="s">
        <v>48</v>
      </c>
      <c r="O88" s="56">
        <f t="shared" si="11"/>
        <v>298</v>
      </c>
      <c r="P88" s="49">
        <f>P89+P90+P91+P92+P93</f>
        <v>146</v>
      </c>
      <c r="Q88" s="50">
        <f>Q89+Q90+Q91+Q92+Q93</f>
        <v>152</v>
      </c>
      <c r="R88" s="58" t="s">
        <v>49</v>
      </c>
      <c r="S88" s="56">
        <f t="shared" si="12"/>
        <v>151</v>
      </c>
      <c r="T88" s="49">
        <f>T89+T90+T91+T92+T93</f>
        <v>55</v>
      </c>
      <c r="U88" s="50">
        <f>U89+U90+U91+U92+U93</f>
        <v>96</v>
      </c>
      <c r="V88" s="51" t="s">
        <v>50</v>
      </c>
      <c r="W88" s="56">
        <f t="shared" si="13"/>
        <v>13</v>
      </c>
      <c r="X88" s="49">
        <f>X89+X90+X91+X92+X93</f>
        <v>6</v>
      </c>
      <c r="Y88" s="50">
        <f>Y89+Y90+Y91+Y92+Y93</f>
        <v>7</v>
      </c>
    </row>
    <row r="89" spans="2:25" ht="26.1" customHeight="1">
      <c r="B89" s="144" t="s">
        <v>15</v>
      </c>
      <c r="C89" s="143"/>
      <c r="D89" s="4">
        <f t="shared" si="14"/>
        <v>226</v>
      </c>
      <c r="E89" s="82">
        <v>110</v>
      </c>
      <c r="F89" s="83">
        <v>116</v>
      </c>
      <c r="G89" s="84">
        <v>177</v>
      </c>
      <c r="J89" s="59">
        <v>5</v>
      </c>
      <c r="K89" s="53">
        <f t="shared" si="10"/>
        <v>20</v>
      </c>
      <c r="L89" s="97">
        <v>9</v>
      </c>
      <c r="M89" s="98">
        <v>11</v>
      </c>
      <c r="N89" s="52">
        <v>30</v>
      </c>
      <c r="O89" s="53">
        <f>P89+Q89</f>
        <v>78</v>
      </c>
      <c r="P89" s="97">
        <v>49</v>
      </c>
      <c r="Q89" s="98">
        <v>29</v>
      </c>
      <c r="R89" s="52">
        <v>55</v>
      </c>
      <c r="S89" s="53">
        <f t="shared" si="12"/>
        <v>32</v>
      </c>
      <c r="T89" s="97">
        <v>13</v>
      </c>
      <c r="U89" s="98">
        <v>19</v>
      </c>
      <c r="V89" s="52">
        <v>80</v>
      </c>
      <c r="W89" s="53">
        <f t="shared" si="13"/>
        <v>2</v>
      </c>
      <c r="X89" s="97">
        <v>1</v>
      </c>
      <c r="Y89" s="98">
        <v>1</v>
      </c>
    </row>
    <row r="90" spans="2:25" ht="25.5" customHeight="1">
      <c r="B90" s="136" t="s">
        <v>16</v>
      </c>
      <c r="C90" s="135"/>
      <c r="D90" s="4">
        <f t="shared" si="14"/>
        <v>17</v>
      </c>
      <c r="E90" s="82">
        <v>9</v>
      </c>
      <c r="F90" s="83">
        <v>8</v>
      </c>
      <c r="G90" s="84">
        <v>7</v>
      </c>
      <c r="J90" s="59">
        <v>6</v>
      </c>
      <c r="K90" s="53">
        <f t="shared" si="10"/>
        <v>10</v>
      </c>
      <c r="L90" s="97">
        <v>5</v>
      </c>
      <c r="M90" s="98">
        <v>5</v>
      </c>
      <c r="N90" s="52">
        <v>31</v>
      </c>
      <c r="O90" s="53">
        <f t="shared" si="11"/>
        <v>68</v>
      </c>
      <c r="P90" s="97">
        <v>33</v>
      </c>
      <c r="Q90" s="98">
        <v>35</v>
      </c>
      <c r="R90" s="52">
        <v>56</v>
      </c>
      <c r="S90" s="53">
        <f t="shared" si="12"/>
        <v>41</v>
      </c>
      <c r="T90" s="97">
        <v>13</v>
      </c>
      <c r="U90" s="98">
        <v>28</v>
      </c>
      <c r="V90" s="52">
        <v>81</v>
      </c>
      <c r="W90" s="53">
        <f t="shared" si="13"/>
        <v>3</v>
      </c>
      <c r="X90" s="97">
        <v>2</v>
      </c>
      <c r="Y90" s="98">
        <v>1</v>
      </c>
    </row>
    <row r="91" spans="2:25" ht="25.5" customHeight="1">
      <c r="B91" s="145" t="s">
        <v>152</v>
      </c>
      <c r="C91" s="143"/>
      <c r="D91" s="4">
        <f t="shared" si="14"/>
        <v>43</v>
      </c>
      <c r="E91" s="82">
        <v>26</v>
      </c>
      <c r="F91" s="83">
        <v>17</v>
      </c>
      <c r="G91" s="84">
        <v>28</v>
      </c>
      <c r="J91" s="59">
        <v>7</v>
      </c>
      <c r="K91" s="53">
        <f t="shared" si="10"/>
        <v>16</v>
      </c>
      <c r="L91" s="97">
        <v>9</v>
      </c>
      <c r="M91" s="98">
        <v>7</v>
      </c>
      <c r="N91" s="52">
        <v>32</v>
      </c>
      <c r="O91" s="53">
        <f t="shared" si="11"/>
        <v>53</v>
      </c>
      <c r="P91" s="97">
        <v>26</v>
      </c>
      <c r="Q91" s="98">
        <v>27</v>
      </c>
      <c r="R91" s="52">
        <v>57</v>
      </c>
      <c r="S91" s="53">
        <f t="shared" si="12"/>
        <v>34</v>
      </c>
      <c r="T91" s="97">
        <v>12</v>
      </c>
      <c r="U91" s="98">
        <v>22</v>
      </c>
      <c r="V91" s="52">
        <v>82</v>
      </c>
      <c r="W91" s="53">
        <f t="shared" si="13"/>
        <v>4</v>
      </c>
      <c r="X91" s="97">
        <v>2</v>
      </c>
      <c r="Y91" s="98">
        <v>2</v>
      </c>
    </row>
    <row r="92" spans="2:25" ht="25.5" customHeight="1">
      <c r="B92" s="136" t="s">
        <v>17</v>
      </c>
      <c r="C92" s="135"/>
      <c r="D92" s="4">
        <f t="shared" si="14"/>
        <v>36</v>
      </c>
      <c r="E92" s="82">
        <v>22</v>
      </c>
      <c r="F92" s="83">
        <v>14</v>
      </c>
      <c r="G92" s="84">
        <v>22</v>
      </c>
      <c r="J92" s="59">
        <v>8</v>
      </c>
      <c r="K92" s="53">
        <f t="shared" si="10"/>
        <v>11</v>
      </c>
      <c r="L92" s="97">
        <v>6</v>
      </c>
      <c r="M92" s="98">
        <v>5</v>
      </c>
      <c r="N92" s="52">
        <v>33</v>
      </c>
      <c r="O92" s="53">
        <f t="shared" si="11"/>
        <v>49</v>
      </c>
      <c r="P92" s="97">
        <v>19</v>
      </c>
      <c r="Q92" s="98">
        <v>30</v>
      </c>
      <c r="R92" s="52">
        <v>58</v>
      </c>
      <c r="S92" s="53">
        <f t="shared" si="12"/>
        <v>26</v>
      </c>
      <c r="T92" s="97">
        <v>11</v>
      </c>
      <c r="U92" s="98">
        <v>15</v>
      </c>
      <c r="V92" s="52">
        <v>83</v>
      </c>
      <c r="W92" s="53">
        <f t="shared" si="13"/>
        <v>4</v>
      </c>
      <c r="X92" s="97">
        <v>1</v>
      </c>
      <c r="Y92" s="98">
        <v>3</v>
      </c>
    </row>
    <row r="93" spans="2:25" ht="25.5" customHeight="1">
      <c r="B93" s="134" t="s">
        <v>152</v>
      </c>
      <c r="C93" s="135"/>
      <c r="D93" s="4">
        <f t="shared" si="14"/>
        <v>54</v>
      </c>
      <c r="E93" s="82">
        <v>29</v>
      </c>
      <c r="F93" s="83">
        <v>25</v>
      </c>
      <c r="G93" s="84">
        <v>26</v>
      </c>
      <c r="J93" s="59">
        <v>9</v>
      </c>
      <c r="K93" s="53">
        <f t="shared" si="10"/>
        <v>12</v>
      </c>
      <c r="L93" s="97">
        <v>7</v>
      </c>
      <c r="M93" s="98">
        <v>5</v>
      </c>
      <c r="N93" s="52">
        <v>34</v>
      </c>
      <c r="O93" s="53">
        <f t="shared" si="11"/>
        <v>50</v>
      </c>
      <c r="P93" s="97">
        <v>19</v>
      </c>
      <c r="Q93" s="98">
        <v>31</v>
      </c>
      <c r="R93" s="52">
        <v>59</v>
      </c>
      <c r="S93" s="53">
        <f t="shared" si="12"/>
        <v>18</v>
      </c>
      <c r="T93" s="97">
        <v>6</v>
      </c>
      <c r="U93" s="98">
        <v>12</v>
      </c>
      <c r="V93" s="52">
        <v>84</v>
      </c>
      <c r="W93" s="53">
        <f t="shared" si="13"/>
        <v>0</v>
      </c>
      <c r="X93" s="97">
        <v>0</v>
      </c>
      <c r="Y93" s="98">
        <v>0</v>
      </c>
    </row>
    <row r="94" spans="2:25" ht="25.5" customHeight="1">
      <c r="B94" s="134" t="s">
        <v>153</v>
      </c>
      <c r="C94" s="135"/>
      <c r="D94" s="4">
        <f t="shared" si="14"/>
        <v>35</v>
      </c>
      <c r="E94" s="82">
        <v>18</v>
      </c>
      <c r="F94" s="83">
        <v>17</v>
      </c>
      <c r="G94" s="84">
        <v>16</v>
      </c>
      <c r="J94" s="51" t="s">
        <v>51</v>
      </c>
      <c r="K94" s="56">
        <f t="shared" si="10"/>
        <v>55</v>
      </c>
      <c r="L94" s="49">
        <f>L95+L96+L97+L98+L99</f>
        <v>27</v>
      </c>
      <c r="M94" s="50">
        <f>M95+M96+M97+M98+M99</f>
        <v>28</v>
      </c>
      <c r="N94" s="51" t="s">
        <v>52</v>
      </c>
      <c r="O94" s="56">
        <f t="shared" si="11"/>
        <v>264</v>
      </c>
      <c r="P94" s="49">
        <f>P95+P96+P97+P98+P99</f>
        <v>122</v>
      </c>
      <c r="Q94" s="50">
        <f>Q95+Q96+Q97+Q98+Q99</f>
        <v>142</v>
      </c>
      <c r="R94" s="51" t="s">
        <v>53</v>
      </c>
      <c r="S94" s="56">
        <f t="shared" si="12"/>
        <v>113</v>
      </c>
      <c r="T94" s="49">
        <f>T95+T96+T97+T98+T99</f>
        <v>40</v>
      </c>
      <c r="U94" s="50">
        <f>U95+U96+U97+U98+U99</f>
        <v>73</v>
      </c>
      <c r="V94" s="51" t="s">
        <v>54</v>
      </c>
      <c r="W94" s="56">
        <f t="shared" si="13"/>
        <v>9</v>
      </c>
      <c r="X94" s="49">
        <f>X95+X96+X97+X98+X99</f>
        <v>4</v>
      </c>
      <c r="Y94" s="50">
        <f>Y95+Y96+Y97+Y98+Y99</f>
        <v>5</v>
      </c>
    </row>
    <row r="95" spans="2:25" ht="25.5" customHeight="1">
      <c r="B95" s="136" t="s">
        <v>18</v>
      </c>
      <c r="C95" s="135"/>
      <c r="D95" s="4">
        <f t="shared" si="14"/>
        <v>361</v>
      </c>
      <c r="E95" s="82">
        <v>180</v>
      </c>
      <c r="F95" s="83">
        <v>181</v>
      </c>
      <c r="G95" s="84">
        <v>277</v>
      </c>
      <c r="J95" s="52">
        <v>10</v>
      </c>
      <c r="K95" s="53">
        <f t="shared" si="10"/>
        <v>11</v>
      </c>
      <c r="L95" s="97">
        <v>5</v>
      </c>
      <c r="M95" s="98">
        <v>6</v>
      </c>
      <c r="N95" s="52">
        <v>35</v>
      </c>
      <c r="O95" s="53">
        <f t="shared" si="11"/>
        <v>51</v>
      </c>
      <c r="P95" s="97">
        <v>25</v>
      </c>
      <c r="Q95" s="98">
        <v>26</v>
      </c>
      <c r="R95" s="52">
        <v>60</v>
      </c>
      <c r="S95" s="53">
        <f t="shared" si="12"/>
        <v>25</v>
      </c>
      <c r="T95" s="97">
        <v>10</v>
      </c>
      <c r="U95" s="98">
        <v>15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154</v>
      </c>
      <c r="C96" s="135"/>
      <c r="D96" s="4">
        <f t="shared" si="14"/>
        <v>207</v>
      </c>
      <c r="E96" s="82">
        <v>94</v>
      </c>
      <c r="F96" s="83">
        <v>113</v>
      </c>
      <c r="G96" s="84">
        <v>127</v>
      </c>
      <c r="J96" s="52">
        <v>11</v>
      </c>
      <c r="K96" s="53">
        <f t="shared" si="10"/>
        <v>12</v>
      </c>
      <c r="L96" s="97">
        <v>5</v>
      </c>
      <c r="M96" s="98">
        <v>7</v>
      </c>
      <c r="N96" s="52">
        <v>36</v>
      </c>
      <c r="O96" s="53">
        <f t="shared" si="11"/>
        <v>52</v>
      </c>
      <c r="P96" s="97">
        <v>22</v>
      </c>
      <c r="Q96" s="98">
        <v>30</v>
      </c>
      <c r="R96" s="52">
        <v>61</v>
      </c>
      <c r="S96" s="53">
        <f t="shared" si="12"/>
        <v>24</v>
      </c>
      <c r="T96" s="97">
        <v>7</v>
      </c>
      <c r="U96" s="98">
        <v>17</v>
      </c>
      <c r="V96" s="52">
        <v>86</v>
      </c>
      <c r="W96" s="53">
        <f t="shared" si="13"/>
        <v>2</v>
      </c>
      <c r="X96" s="97">
        <v>1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116</v>
      </c>
      <c r="E97" s="82">
        <v>48</v>
      </c>
      <c r="F97" s="83">
        <v>68</v>
      </c>
      <c r="G97" s="84">
        <v>76</v>
      </c>
      <c r="J97" s="52">
        <v>12</v>
      </c>
      <c r="K97" s="53">
        <f t="shared" si="10"/>
        <v>13</v>
      </c>
      <c r="L97" s="97">
        <v>11</v>
      </c>
      <c r="M97" s="98">
        <v>2</v>
      </c>
      <c r="N97" s="52">
        <v>37</v>
      </c>
      <c r="O97" s="53">
        <f t="shared" si="11"/>
        <v>62</v>
      </c>
      <c r="P97" s="97">
        <v>34</v>
      </c>
      <c r="Q97" s="98">
        <v>28</v>
      </c>
      <c r="R97" s="52">
        <v>62</v>
      </c>
      <c r="S97" s="53">
        <f t="shared" si="12"/>
        <v>30</v>
      </c>
      <c r="T97" s="97">
        <v>12</v>
      </c>
      <c r="U97" s="98">
        <v>18</v>
      </c>
      <c r="V97" s="52">
        <v>87</v>
      </c>
      <c r="W97" s="53">
        <f t="shared" si="13"/>
        <v>2</v>
      </c>
      <c r="X97" s="97">
        <v>1</v>
      </c>
      <c r="Y97" s="98">
        <v>1</v>
      </c>
    </row>
    <row r="98" spans="2:25" ht="25.5" customHeight="1">
      <c r="B98" s="134" t="s">
        <v>152</v>
      </c>
      <c r="C98" s="135"/>
      <c r="D98" s="4">
        <f t="shared" si="14"/>
        <v>74</v>
      </c>
      <c r="E98" s="82">
        <v>26</v>
      </c>
      <c r="F98" s="83">
        <v>48</v>
      </c>
      <c r="G98" s="84">
        <v>46</v>
      </c>
      <c r="J98" s="52">
        <v>13</v>
      </c>
      <c r="K98" s="53">
        <f t="shared" si="10"/>
        <v>9</v>
      </c>
      <c r="L98" s="97">
        <v>3</v>
      </c>
      <c r="M98" s="98">
        <v>6</v>
      </c>
      <c r="N98" s="52">
        <v>38</v>
      </c>
      <c r="O98" s="53">
        <f t="shared" si="11"/>
        <v>54</v>
      </c>
      <c r="P98" s="97">
        <v>25</v>
      </c>
      <c r="Q98" s="98">
        <v>29</v>
      </c>
      <c r="R98" s="52">
        <v>63</v>
      </c>
      <c r="S98" s="53">
        <f t="shared" si="12"/>
        <v>14</v>
      </c>
      <c r="T98" s="97">
        <v>2</v>
      </c>
      <c r="U98" s="98">
        <v>12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153</v>
      </c>
      <c r="C99" s="135"/>
      <c r="D99" s="4">
        <f t="shared" si="14"/>
        <v>69</v>
      </c>
      <c r="E99" s="82">
        <v>29</v>
      </c>
      <c r="F99" s="83">
        <v>40</v>
      </c>
      <c r="G99" s="84">
        <v>44</v>
      </c>
      <c r="J99" s="52">
        <v>14</v>
      </c>
      <c r="K99" s="53">
        <f t="shared" si="10"/>
        <v>10</v>
      </c>
      <c r="L99" s="97">
        <v>3</v>
      </c>
      <c r="M99" s="98">
        <v>7</v>
      </c>
      <c r="N99" s="52">
        <v>39</v>
      </c>
      <c r="O99" s="53">
        <f t="shared" si="11"/>
        <v>45</v>
      </c>
      <c r="P99" s="97">
        <v>16</v>
      </c>
      <c r="Q99" s="98">
        <v>29</v>
      </c>
      <c r="R99" s="52">
        <v>64</v>
      </c>
      <c r="S99" s="53">
        <f t="shared" si="12"/>
        <v>20</v>
      </c>
      <c r="T99" s="97">
        <v>9</v>
      </c>
      <c r="U99" s="98">
        <v>11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155</v>
      </c>
      <c r="C100" s="135"/>
      <c r="D100" s="4">
        <f t="shared" si="14"/>
        <v>216</v>
      </c>
      <c r="E100" s="82">
        <v>104</v>
      </c>
      <c r="F100" s="83">
        <v>112</v>
      </c>
      <c r="G100" s="84">
        <v>107</v>
      </c>
      <c r="J100" s="51" t="s">
        <v>55</v>
      </c>
      <c r="K100" s="56">
        <f t="shared" si="10"/>
        <v>219</v>
      </c>
      <c r="L100" s="49">
        <f>L101+L102+L103+L104+L105</f>
        <v>134</v>
      </c>
      <c r="M100" s="50">
        <f>M101+M102+M103+M104+M105</f>
        <v>85</v>
      </c>
      <c r="N100" s="51" t="s">
        <v>56</v>
      </c>
      <c r="O100" s="56">
        <f t="shared" si="11"/>
        <v>201</v>
      </c>
      <c r="P100" s="49">
        <f>P101+P102+P103+P104+P105</f>
        <v>93</v>
      </c>
      <c r="Q100" s="50">
        <f>Q101+Q102+Q103+Q104+Q105</f>
        <v>108</v>
      </c>
      <c r="R100" s="51" t="s">
        <v>57</v>
      </c>
      <c r="S100" s="56">
        <f t="shared" si="12"/>
        <v>63</v>
      </c>
      <c r="T100" s="49">
        <f>T101+T102+T103+T104+T105</f>
        <v>23</v>
      </c>
      <c r="U100" s="50">
        <f>U101+U102+U103+U104+U105</f>
        <v>40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37</v>
      </c>
      <c r="E101" s="82">
        <v>9</v>
      </c>
      <c r="F101" s="83">
        <v>28</v>
      </c>
      <c r="G101" s="84">
        <v>20</v>
      </c>
      <c r="J101" s="52">
        <v>15</v>
      </c>
      <c r="K101" s="53">
        <f t="shared" si="10"/>
        <v>13</v>
      </c>
      <c r="L101" s="97">
        <v>10</v>
      </c>
      <c r="M101" s="98">
        <v>3</v>
      </c>
      <c r="N101" s="52">
        <v>40</v>
      </c>
      <c r="O101" s="53">
        <f t="shared" si="11"/>
        <v>45</v>
      </c>
      <c r="P101" s="97">
        <v>19</v>
      </c>
      <c r="Q101" s="98">
        <v>26</v>
      </c>
      <c r="R101" s="52">
        <v>65</v>
      </c>
      <c r="S101" s="53">
        <f t="shared" si="12"/>
        <v>9</v>
      </c>
      <c r="T101" s="97">
        <v>3</v>
      </c>
      <c r="U101" s="98">
        <v>6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8</v>
      </c>
      <c r="E102" s="82">
        <v>3</v>
      </c>
      <c r="F102" s="83">
        <v>5</v>
      </c>
      <c r="G102" s="84">
        <v>5</v>
      </c>
      <c r="J102" s="52">
        <v>16</v>
      </c>
      <c r="K102" s="53">
        <f t="shared" si="10"/>
        <v>11</v>
      </c>
      <c r="L102" s="97">
        <v>6</v>
      </c>
      <c r="M102" s="98">
        <v>5</v>
      </c>
      <c r="N102" s="52">
        <v>41</v>
      </c>
      <c r="O102" s="53">
        <f t="shared" si="11"/>
        <v>40</v>
      </c>
      <c r="P102" s="97">
        <v>21</v>
      </c>
      <c r="Q102" s="98">
        <v>19</v>
      </c>
      <c r="R102" s="52">
        <v>66</v>
      </c>
      <c r="S102" s="53">
        <f t="shared" si="12"/>
        <v>16</v>
      </c>
      <c r="T102" s="97">
        <v>3</v>
      </c>
      <c r="U102" s="98">
        <v>13</v>
      </c>
      <c r="V102" s="52">
        <v>91</v>
      </c>
      <c r="W102" s="53">
        <f t="shared" si="13"/>
        <v>1</v>
      </c>
      <c r="X102" s="97">
        <v>1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3590</v>
      </c>
      <c r="E103" s="6">
        <f>SUM(E83:E102)</f>
        <v>1758</v>
      </c>
      <c r="F103" s="39">
        <f>SUM(F83:F102)</f>
        <v>1832</v>
      </c>
      <c r="G103" s="7">
        <f>SUM(G83:G102)</f>
        <v>2302</v>
      </c>
      <c r="J103" s="52">
        <v>17</v>
      </c>
      <c r="K103" s="53">
        <f t="shared" si="10"/>
        <v>29</v>
      </c>
      <c r="L103" s="97">
        <v>22</v>
      </c>
      <c r="M103" s="98">
        <v>7</v>
      </c>
      <c r="N103" s="52">
        <v>42</v>
      </c>
      <c r="O103" s="53">
        <f t="shared" si="11"/>
        <v>32</v>
      </c>
      <c r="P103" s="97">
        <v>14</v>
      </c>
      <c r="Q103" s="98">
        <v>18</v>
      </c>
      <c r="R103" s="52">
        <v>67</v>
      </c>
      <c r="S103" s="53">
        <f t="shared" si="12"/>
        <v>14</v>
      </c>
      <c r="T103" s="97">
        <v>6</v>
      </c>
      <c r="U103" s="98">
        <v>8</v>
      </c>
      <c r="V103" s="52">
        <v>92</v>
      </c>
      <c r="W103" s="53">
        <f t="shared" si="13"/>
        <v>1</v>
      </c>
      <c r="X103" s="97">
        <v>1</v>
      </c>
      <c r="Y103" s="98">
        <v>0</v>
      </c>
    </row>
    <row r="104" spans="2:25" ht="24.75" customHeight="1">
      <c r="J104" s="52">
        <v>18</v>
      </c>
      <c r="K104" s="53">
        <f t="shared" si="10"/>
        <v>37</v>
      </c>
      <c r="L104" s="97">
        <v>19</v>
      </c>
      <c r="M104" s="98">
        <v>18</v>
      </c>
      <c r="N104" s="52">
        <v>43</v>
      </c>
      <c r="O104" s="53">
        <f t="shared" si="11"/>
        <v>56</v>
      </c>
      <c r="P104" s="97">
        <v>28</v>
      </c>
      <c r="Q104" s="98">
        <v>28</v>
      </c>
      <c r="R104" s="52">
        <v>68</v>
      </c>
      <c r="S104" s="53">
        <f t="shared" si="12"/>
        <v>15</v>
      </c>
      <c r="T104" s="97">
        <v>8</v>
      </c>
      <c r="U104" s="98">
        <v>7</v>
      </c>
      <c r="V104" s="52">
        <v>93</v>
      </c>
      <c r="W104" s="53">
        <f t="shared" si="13"/>
        <v>1</v>
      </c>
      <c r="X104" s="97">
        <v>0</v>
      </c>
      <c r="Y104" s="98">
        <v>1</v>
      </c>
    </row>
    <row r="105" spans="2:25" ht="24.75" customHeight="1">
      <c r="J105" s="52">
        <v>19</v>
      </c>
      <c r="K105" s="53">
        <f t="shared" si="10"/>
        <v>129</v>
      </c>
      <c r="L105" s="97">
        <v>77</v>
      </c>
      <c r="M105" s="98">
        <v>52</v>
      </c>
      <c r="N105" s="52">
        <v>44</v>
      </c>
      <c r="O105" s="53">
        <f t="shared" si="11"/>
        <v>28</v>
      </c>
      <c r="P105" s="97">
        <v>11</v>
      </c>
      <c r="Q105" s="98">
        <v>17</v>
      </c>
      <c r="R105" s="52">
        <v>69</v>
      </c>
      <c r="S105" s="53">
        <f t="shared" si="12"/>
        <v>9</v>
      </c>
      <c r="T105" s="97">
        <v>3</v>
      </c>
      <c r="U105" s="98">
        <v>6</v>
      </c>
      <c r="V105" s="52">
        <v>94</v>
      </c>
      <c r="W105" s="53">
        <f t="shared" si="13"/>
        <v>1</v>
      </c>
      <c r="X105" s="97">
        <v>1</v>
      </c>
      <c r="Y105" s="98">
        <v>0</v>
      </c>
    </row>
    <row r="106" spans="2:25" ht="24.75" customHeight="1">
      <c r="J106" s="51" t="s">
        <v>59</v>
      </c>
      <c r="K106" s="56">
        <f t="shared" si="10"/>
        <v>832</v>
      </c>
      <c r="L106" s="49">
        <f>L107+L108+L109+L110+L111</f>
        <v>427</v>
      </c>
      <c r="M106" s="50">
        <f>M107+M108+M109+M110+M111</f>
        <v>405</v>
      </c>
      <c r="N106" s="51" t="s">
        <v>60</v>
      </c>
      <c r="O106" s="56">
        <f t="shared" si="11"/>
        <v>272</v>
      </c>
      <c r="P106" s="49">
        <f>P107+P108+P109+P110+P111</f>
        <v>118</v>
      </c>
      <c r="Q106" s="50">
        <f>Q107+Q108+Q109+Q110+Q111</f>
        <v>154</v>
      </c>
      <c r="R106" s="51" t="s">
        <v>61</v>
      </c>
      <c r="S106" s="56">
        <f t="shared" si="12"/>
        <v>40</v>
      </c>
      <c r="T106" s="49">
        <f>T107+T108+T109+T110+T111</f>
        <v>16</v>
      </c>
      <c r="U106" s="50">
        <f>U107+U108+U109+U110+U111</f>
        <v>24</v>
      </c>
      <c r="V106" s="51" t="s">
        <v>62</v>
      </c>
      <c r="W106" s="56">
        <f t="shared" si="13"/>
        <v>0</v>
      </c>
      <c r="X106" s="49">
        <f>X107+X108+X109+X110+X111</f>
        <v>0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133</v>
      </c>
      <c r="L107" s="97">
        <v>72</v>
      </c>
      <c r="M107" s="98">
        <v>61</v>
      </c>
      <c r="N107" s="52">
        <v>45</v>
      </c>
      <c r="O107" s="53">
        <f t="shared" si="11"/>
        <v>41</v>
      </c>
      <c r="P107" s="97">
        <v>15</v>
      </c>
      <c r="Q107" s="98">
        <v>26</v>
      </c>
      <c r="R107" s="52">
        <v>70</v>
      </c>
      <c r="S107" s="53">
        <f t="shared" si="12"/>
        <v>15</v>
      </c>
      <c r="T107" s="97">
        <v>5</v>
      </c>
      <c r="U107" s="98">
        <v>10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155</v>
      </c>
      <c r="L108" s="97">
        <v>86</v>
      </c>
      <c r="M108" s="98">
        <v>69</v>
      </c>
      <c r="N108" s="52">
        <v>46</v>
      </c>
      <c r="O108" s="53">
        <f t="shared" si="11"/>
        <v>58</v>
      </c>
      <c r="P108" s="97">
        <v>25</v>
      </c>
      <c r="Q108" s="98">
        <v>33</v>
      </c>
      <c r="R108" s="52">
        <v>71</v>
      </c>
      <c r="S108" s="53">
        <f t="shared" si="12"/>
        <v>6</v>
      </c>
      <c r="T108" s="97">
        <v>3</v>
      </c>
      <c r="U108" s="98">
        <v>3</v>
      </c>
      <c r="V108" s="52">
        <v>96</v>
      </c>
      <c r="W108" s="53">
        <f t="shared" si="13"/>
        <v>0</v>
      </c>
      <c r="X108" s="97">
        <v>0</v>
      </c>
      <c r="Y108" s="98">
        <v>0</v>
      </c>
    </row>
    <row r="109" spans="2:25" ht="24.75" customHeight="1">
      <c r="J109" s="52">
        <v>22</v>
      </c>
      <c r="K109" s="53">
        <f t="shared" si="10"/>
        <v>186</v>
      </c>
      <c r="L109" s="97">
        <v>88</v>
      </c>
      <c r="M109" s="98">
        <v>98</v>
      </c>
      <c r="N109" s="52">
        <v>47</v>
      </c>
      <c r="O109" s="53">
        <f t="shared" si="11"/>
        <v>56</v>
      </c>
      <c r="P109" s="97">
        <v>27</v>
      </c>
      <c r="Q109" s="98">
        <v>29</v>
      </c>
      <c r="R109" s="52">
        <v>72</v>
      </c>
      <c r="S109" s="53">
        <f t="shared" si="12"/>
        <v>5</v>
      </c>
      <c r="T109" s="97">
        <v>1</v>
      </c>
      <c r="U109" s="98">
        <v>4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168</v>
      </c>
      <c r="L110" s="97">
        <v>77</v>
      </c>
      <c r="M110" s="98">
        <v>91</v>
      </c>
      <c r="N110" s="52">
        <v>48</v>
      </c>
      <c r="O110" s="53">
        <f>P110+Q110</f>
        <v>56</v>
      </c>
      <c r="P110" s="97">
        <v>24</v>
      </c>
      <c r="Q110" s="98">
        <v>32</v>
      </c>
      <c r="R110" s="52">
        <v>73</v>
      </c>
      <c r="S110" s="53">
        <f t="shared" si="12"/>
        <v>8</v>
      </c>
      <c r="T110" s="97">
        <v>5</v>
      </c>
      <c r="U110" s="98">
        <v>3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190</v>
      </c>
      <c r="L111" s="99">
        <v>104</v>
      </c>
      <c r="M111" s="100">
        <v>86</v>
      </c>
      <c r="N111" s="62">
        <v>49</v>
      </c>
      <c r="O111" s="63">
        <f>P111+Q111</f>
        <v>61</v>
      </c>
      <c r="P111" s="99">
        <v>27</v>
      </c>
      <c r="Q111" s="100">
        <v>34</v>
      </c>
      <c r="R111" s="62">
        <v>74</v>
      </c>
      <c r="S111" s="63">
        <f t="shared" si="12"/>
        <v>6</v>
      </c>
      <c r="T111" s="99">
        <v>2</v>
      </c>
      <c r="U111" s="100">
        <v>4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3590</v>
      </c>
      <c r="X113" s="124">
        <f>L82+L88+L94+L100+L106+L112+P82+P88+P94+P100+P106+P112+T82+T88+T94+T100+T106+T112+X82+X88+X94+X100+X106+X112</f>
        <v>1758</v>
      </c>
      <c r="Y113" s="126">
        <f>M82+M88+M94+M100+M106+M112+Q82+Q88+Q94+Q100+Q106+Q112+U82+U88+U94+U100+U106+U112+Y82+Y88+Y94+Y100+Y106+Y112</f>
        <v>1832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151</v>
      </c>
      <c r="P115" s="71">
        <f>$T$100+$T106+$X$82+$X$88+$X$94+$X$100+$X$106+$X$112</f>
        <v>62</v>
      </c>
      <c r="Q115" s="71">
        <f>$U$100+$U$106+$Y$82+$Y$88+$Y$94+$Y$100+$Y$106+$Y$112</f>
        <v>89</v>
      </c>
      <c r="V115" s="72"/>
      <c r="W115" s="72"/>
      <c r="X115" s="72"/>
      <c r="Y115" s="72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B6:D6"/>
    <mergeCell ref="C7:D7"/>
    <mergeCell ref="C8:D8"/>
    <mergeCell ref="B10:C10"/>
    <mergeCell ref="B11:C11"/>
    <mergeCell ref="C13:G13"/>
    <mergeCell ref="B14:C15"/>
    <mergeCell ref="D14:F14"/>
    <mergeCell ref="G14:G15"/>
    <mergeCell ref="H14:H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V35:V36"/>
    <mergeCell ref="W35:W36"/>
    <mergeCell ref="X35:X36"/>
    <mergeCell ref="Y35:Y36"/>
    <mergeCell ref="B36:C36"/>
    <mergeCell ref="B39:G39"/>
    <mergeCell ref="J39:Y39"/>
    <mergeCell ref="J40:Y40"/>
    <mergeCell ref="B41:F41"/>
    <mergeCell ref="J41:Q41"/>
    <mergeCell ref="R41:Y41"/>
    <mergeCell ref="B42:C43"/>
    <mergeCell ref="D42:F42"/>
    <mergeCell ref="G42:G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V74:V75"/>
    <mergeCell ref="W74:W75"/>
    <mergeCell ref="X74:X75"/>
    <mergeCell ref="Y74:Y75"/>
    <mergeCell ref="B78:G78"/>
    <mergeCell ref="J78:Y78"/>
    <mergeCell ref="J79:Y79"/>
    <mergeCell ref="B80:F80"/>
    <mergeCell ref="J80:Q80"/>
    <mergeCell ref="R80:Y80"/>
    <mergeCell ref="B81:C82"/>
    <mergeCell ref="D81:F81"/>
    <mergeCell ref="G81:G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V113:V114"/>
    <mergeCell ref="W113:W114"/>
    <mergeCell ref="X113:X114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平成29年11月1日現在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156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1994</v>
      </c>
      <c r="L4" s="49">
        <f>L5+L6+L7+L8+L9</f>
        <v>1013</v>
      </c>
      <c r="M4" s="50">
        <f>M5+M6+M7+M8+M9</f>
        <v>981</v>
      </c>
      <c r="N4" s="51" t="s">
        <v>44</v>
      </c>
      <c r="O4" s="49">
        <f t="shared" ref="O4:O33" si="1">P4+Q4</f>
        <v>3814</v>
      </c>
      <c r="P4" s="49">
        <f>P5+P6+P7+P8+P9</f>
        <v>1992</v>
      </c>
      <c r="Q4" s="50">
        <f>Q5+Q6+Q7+Q8+Q9</f>
        <v>1822</v>
      </c>
      <c r="R4" s="51" t="s">
        <v>45</v>
      </c>
      <c r="S4" s="49">
        <f t="shared" ref="S4:S33" si="2">T4+U4</f>
        <v>4090</v>
      </c>
      <c r="T4" s="49">
        <f>T5+T6+T7+T8+T9</f>
        <v>2134</v>
      </c>
      <c r="U4" s="50">
        <f>U5+U6+U7+U8+U9</f>
        <v>1956</v>
      </c>
      <c r="V4" s="51" t="s">
        <v>46</v>
      </c>
      <c r="W4" s="49">
        <f t="shared" ref="W4:W35" si="3">X4+Y4</f>
        <v>2828</v>
      </c>
      <c r="X4" s="49">
        <f>X5+X6+X7+X8+X9</f>
        <v>1269</v>
      </c>
      <c r="Y4" s="50">
        <f>Y5+Y6+Y7+Y8+Y9</f>
        <v>1559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384</v>
      </c>
      <c r="L5" s="54">
        <v>194</v>
      </c>
      <c r="M5" s="55">
        <v>190</v>
      </c>
      <c r="N5" s="52">
        <v>25</v>
      </c>
      <c r="O5" s="53">
        <f t="shared" si="1"/>
        <v>821</v>
      </c>
      <c r="P5" s="54">
        <v>418</v>
      </c>
      <c r="Q5" s="55">
        <v>403</v>
      </c>
      <c r="R5" s="52">
        <v>50</v>
      </c>
      <c r="S5" s="53">
        <f t="shared" si="2"/>
        <v>863</v>
      </c>
      <c r="T5" s="54">
        <v>434</v>
      </c>
      <c r="U5" s="55">
        <v>429</v>
      </c>
      <c r="V5" s="52">
        <v>75</v>
      </c>
      <c r="W5" s="53">
        <f t="shared" si="3"/>
        <v>666</v>
      </c>
      <c r="X5" s="54">
        <v>314</v>
      </c>
      <c r="Y5" s="55">
        <v>352</v>
      </c>
    </row>
    <row r="6" spans="1:25" ht="24.75" customHeight="1" thickTop="1">
      <c r="B6" s="173" t="s">
        <v>31</v>
      </c>
      <c r="C6" s="174"/>
      <c r="D6" s="175"/>
      <c r="E6" s="16">
        <f>F6+G6</f>
        <v>58468</v>
      </c>
      <c r="F6" s="40">
        <f>SUM(F7:F8)</f>
        <v>29238</v>
      </c>
      <c r="G6" s="41">
        <f>SUM(G7:G8)</f>
        <v>29230</v>
      </c>
      <c r="J6" s="52">
        <v>1</v>
      </c>
      <c r="K6" s="53">
        <f t="shared" si="0"/>
        <v>407</v>
      </c>
      <c r="L6" s="54">
        <v>206</v>
      </c>
      <c r="M6" s="55">
        <v>201</v>
      </c>
      <c r="N6" s="52">
        <v>26</v>
      </c>
      <c r="O6" s="53">
        <f t="shared" si="1"/>
        <v>748</v>
      </c>
      <c r="P6" s="54">
        <v>390</v>
      </c>
      <c r="Q6" s="55">
        <v>358</v>
      </c>
      <c r="R6" s="52">
        <v>51</v>
      </c>
      <c r="S6" s="53">
        <f t="shared" si="2"/>
        <v>708</v>
      </c>
      <c r="T6" s="54">
        <v>377</v>
      </c>
      <c r="U6" s="55">
        <v>331</v>
      </c>
      <c r="V6" s="52">
        <v>76</v>
      </c>
      <c r="W6" s="53">
        <f t="shared" si="3"/>
        <v>635</v>
      </c>
      <c r="X6" s="54">
        <v>293</v>
      </c>
      <c r="Y6" s="55">
        <v>342</v>
      </c>
    </row>
    <row r="7" spans="1:25" ht="24.75" customHeight="1">
      <c r="B7" s="20"/>
      <c r="C7" s="176" t="s">
        <v>32</v>
      </c>
      <c r="D7" s="135"/>
      <c r="E7" s="14">
        <f>F7+G7</f>
        <v>54802</v>
      </c>
      <c r="F7" s="15">
        <v>27433</v>
      </c>
      <c r="G7" s="35">
        <v>27369</v>
      </c>
      <c r="J7" s="52">
        <v>2</v>
      </c>
      <c r="K7" s="53">
        <f t="shared" si="0"/>
        <v>402</v>
      </c>
      <c r="L7" s="54">
        <v>196</v>
      </c>
      <c r="M7" s="55">
        <v>206</v>
      </c>
      <c r="N7" s="52">
        <v>27</v>
      </c>
      <c r="O7" s="53">
        <f t="shared" si="1"/>
        <v>791</v>
      </c>
      <c r="P7" s="54">
        <v>401</v>
      </c>
      <c r="Q7" s="55">
        <v>390</v>
      </c>
      <c r="R7" s="52">
        <v>52</v>
      </c>
      <c r="S7" s="53">
        <f t="shared" si="2"/>
        <v>922</v>
      </c>
      <c r="T7" s="54">
        <v>469</v>
      </c>
      <c r="U7" s="55">
        <v>453</v>
      </c>
      <c r="V7" s="52">
        <v>77</v>
      </c>
      <c r="W7" s="53">
        <f t="shared" si="3"/>
        <v>599</v>
      </c>
      <c r="X7" s="54">
        <v>264</v>
      </c>
      <c r="Y7" s="55">
        <v>335</v>
      </c>
    </row>
    <row r="8" spans="1:25" ht="24.75" customHeight="1" thickBot="1">
      <c r="B8" s="24"/>
      <c r="C8" s="177" t="s">
        <v>33</v>
      </c>
      <c r="D8" s="178"/>
      <c r="E8" s="25">
        <f>F8+G8</f>
        <v>3666</v>
      </c>
      <c r="F8" s="26">
        <v>1805</v>
      </c>
      <c r="G8" s="36">
        <v>1861</v>
      </c>
      <c r="J8" s="52">
        <v>3</v>
      </c>
      <c r="K8" s="53">
        <f t="shared" si="0"/>
        <v>393</v>
      </c>
      <c r="L8" s="54">
        <v>197</v>
      </c>
      <c r="M8" s="55">
        <v>196</v>
      </c>
      <c r="N8" s="52">
        <v>28</v>
      </c>
      <c r="O8" s="53">
        <f t="shared" si="1"/>
        <v>767</v>
      </c>
      <c r="P8" s="54">
        <v>414</v>
      </c>
      <c r="Q8" s="55">
        <v>353</v>
      </c>
      <c r="R8" s="52">
        <v>53</v>
      </c>
      <c r="S8" s="53">
        <f t="shared" si="2"/>
        <v>833</v>
      </c>
      <c r="T8" s="54">
        <v>450</v>
      </c>
      <c r="U8" s="55">
        <v>383</v>
      </c>
      <c r="V8" s="52">
        <v>78</v>
      </c>
      <c r="W8" s="53">
        <f t="shared" si="3"/>
        <v>493</v>
      </c>
      <c r="X8" s="54">
        <v>206</v>
      </c>
      <c r="Y8" s="55">
        <v>287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408</v>
      </c>
      <c r="L9" s="54">
        <v>220</v>
      </c>
      <c r="M9" s="55">
        <v>188</v>
      </c>
      <c r="N9" s="52">
        <v>29</v>
      </c>
      <c r="O9" s="53">
        <f t="shared" si="1"/>
        <v>687</v>
      </c>
      <c r="P9" s="54">
        <v>369</v>
      </c>
      <c r="Q9" s="55">
        <v>318</v>
      </c>
      <c r="R9" s="52">
        <v>54</v>
      </c>
      <c r="S9" s="53">
        <f t="shared" si="2"/>
        <v>764</v>
      </c>
      <c r="T9" s="54">
        <v>404</v>
      </c>
      <c r="U9" s="55">
        <v>360</v>
      </c>
      <c r="V9" s="52">
        <v>79</v>
      </c>
      <c r="W9" s="53">
        <f t="shared" si="3"/>
        <v>435</v>
      </c>
      <c r="X9" s="54">
        <v>192</v>
      </c>
      <c r="Y9" s="55">
        <v>243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2086</v>
      </c>
      <c r="L10" s="56">
        <f>L11+L12+L13+L14+L15</f>
        <v>1043</v>
      </c>
      <c r="M10" s="57">
        <f>M11+M12+M13+M14+M15</f>
        <v>1043</v>
      </c>
      <c r="N10" s="51" t="s">
        <v>48</v>
      </c>
      <c r="O10" s="56">
        <f t="shared" si="1"/>
        <v>3411</v>
      </c>
      <c r="P10" s="56">
        <f>P11+P12+P13+P14+P15</f>
        <v>1857</v>
      </c>
      <c r="Q10" s="57">
        <f>Q11+Q12+Q13+Q14+Q15</f>
        <v>1554</v>
      </c>
      <c r="R10" s="58" t="s">
        <v>49</v>
      </c>
      <c r="S10" s="56">
        <f t="shared" si="2"/>
        <v>3753</v>
      </c>
      <c r="T10" s="56">
        <f>T11+T12+T13+T14+T15</f>
        <v>1863</v>
      </c>
      <c r="U10" s="57">
        <f>U11+U12+U13+U14+U15</f>
        <v>1890</v>
      </c>
      <c r="V10" s="51" t="s">
        <v>50</v>
      </c>
      <c r="W10" s="56">
        <f t="shared" si="3"/>
        <v>2139</v>
      </c>
      <c r="X10" s="56">
        <f>X11+X12+X13+X14+X15</f>
        <v>857</v>
      </c>
      <c r="Y10" s="57">
        <f>Y11+Y12+Y13+Y14+Y15</f>
        <v>1282</v>
      </c>
    </row>
    <row r="11" spans="1:25" ht="24.75" customHeight="1" thickBot="1">
      <c r="B11" s="159" t="s">
        <v>5</v>
      </c>
      <c r="C11" s="160"/>
      <c r="D11" s="33">
        <f>SUM(E11:G11)</f>
        <v>30226</v>
      </c>
      <c r="E11" s="26">
        <v>27317</v>
      </c>
      <c r="F11" s="26">
        <v>2367</v>
      </c>
      <c r="G11" s="34">
        <v>542</v>
      </c>
      <c r="J11" s="59">
        <v>5</v>
      </c>
      <c r="K11" s="53">
        <f t="shared" si="0"/>
        <v>379</v>
      </c>
      <c r="L11" s="54">
        <v>186</v>
      </c>
      <c r="M11" s="55">
        <v>193</v>
      </c>
      <c r="N11" s="52">
        <v>30</v>
      </c>
      <c r="O11" s="53">
        <f t="shared" si="1"/>
        <v>703</v>
      </c>
      <c r="P11" s="54">
        <v>386</v>
      </c>
      <c r="Q11" s="55">
        <v>317</v>
      </c>
      <c r="R11" s="52">
        <v>55</v>
      </c>
      <c r="S11" s="53">
        <f t="shared" si="2"/>
        <v>726</v>
      </c>
      <c r="T11" s="54">
        <v>352</v>
      </c>
      <c r="U11" s="55">
        <v>374</v>
      </c>
      <c r="V11" s="52">
        <v>80</v>
      </c>
      <c r="W11" s="53">
        <f t="shared" si="3"/>
        <v>488</v>
      </c>
      <c r="X11" s="54">
        <v>214</v>
      </c>
      <c r="Y11" s="55">
        <v>274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420</v>
      </c>
      <c r="L12" s="54">
        <v>225</v>
      </c>
      <c r="M12" s="55">
        <v>195</v>
      </c>
      <c r="N12" s="52">
        <v>31</v>
      </c>
      <c r="O12" s="53">
        <f t="shared" si="1"/>
        <v>669</v>
      </c>
      <c r="P12" s="54">
        <v>361</v>
      </c>
      <c r="Q12" s="55">
        <v>308</v>
      </c>
      <c r="R12" s="52">
        <v>56</v>
      </c>
      <c r="S12" s="53">
        <f t="shared" si="2"/>
        <v>746</v>
      </c>
      <c r="T12" s="54">
        <v>359</v>
      </c>
      <c r="U12" s="55">
        <v>387</v>
      </c>
      <c r="V12" s="52">
        <v>81</v>
      </c>
      <c r="W12" s="53">
        <f t="shared" si="3"/>
        <v>454</v>
      </c>
      <c r="X12" s="54">
        <v>196</v>
      </c>
      <c r="Y12" s="55">
        <v>258</v>
      </c>
    </row>
    <row r="13" spans="1:25" ht="22.5" customHeight="1" thickBot="1">
      <c r="A13" s="3"/>
      <c r="B13" s="76"/>
      <c r="C13" s="165" t="s">
        <v>139</v>
      </c>
      <c r="D13" s="166"/>
      <c r="E13" s="166"/>
      <c r="F13" s="166"/>
      <c r="G13" s="166"/>
      <c r="J13" s="59">
        <v>7</v>
      </c>
      <c r="K13" s="53">
        <f t="shared" si="0"/>
        <v>436</v>
      </c>
      <c r="L13" s="54">
        <v>196</v>
      </c>
      <c r="M13" s="55">
        <v>240</v>
      </c>
      <c r="N13" s="52">
        <v>32</v>
      </c>
      <c r="O13" s="53">
        <f t="shared" si="1"/>
        <v>652</v>
      </c>
      <c r="P13" s="54">
        <v>367</v>
      </c>
      <c r="Q13" s="55">
        <v>285</v>
      </c>
      <c r="R13" s="52">
        <v>57</v>
      </c>
      <c r="S13" s="53">
        <f t="shared" si="2"/>
        <v>797</v>
      </c>
      <c r="T13" s="54">
        <v>402</v>
      </c>
      <c r="U13" s="55">
        <v>395</v>
      </c>
      <c r="V13" s="52">
        <v>82</v>
      </c>
      <c r="W13" s="53">
        <f t="shared" si="3"/>
        <v>445</v>
      </c>
      <c r="X13" s="54">
        <v>165</v>
      </c>
      <c r="Y13" s="55">
        <v>280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140</v>
      </c>
      <c r="H14" s="161" t="s">
        <v>80</v>
      </c>
      <c r="J14" s="59">
        <v>8</v>
      </c>
      <c r="K14" s="53">
        <f t="shared" si="0"/>
        <v>411</v>
      </c>
      <c r="L14" s="54">
        <v>216</v>
      </c>
      <c r="M14" s="55">
        <v>195</v>
      </c>
      <c r="N14" s="52">
        <v>33</v>
      </c>
      <c r="O14" s="53">
        <f t="shared" si="1"/>
        <v>714</v>
      </c>
      <c r="P14" s="54">
        <v>385</v>
      </c>
      <c r="Q14" s="55">
        <v>329</v>
      </c>
      <c r="R14" s="52">
        <v>58</v>
      </c>
      <c r="S14" s="53">
        <f t="shared" si="2"/>
        <v>730</v>
      </c>
      <c r="T14" s="54">
        <v>354</v>
      </c>
      <c r="U14" s="55">
        <v>376</v>
      </c>
      <c r="V14" s="52">
        <v>83</v>
      </c>
      <c r="W14" s="53">
        <f t="shared" si="3"/>
        <v>395</v>
      </c>
      <c r="X14" s="54">
        <v>158</v>
      </c>
      <c r="Y14" s="55">
        <v>237</v>
      </c>
    </row>
    <row r="15" spans="1:25" ht="26.1" customHeight="1" thickBot="1">
      <c r="A15" s="10"/>
      <c r="B15" s="148"/>
      <c r="C15" s="149"/>
      <c r="D15" s="19" t="s">
        <v>141</v>
      </c>
      <c r="E15" s="18" t="s">
        <v>142</v>
      </c>
      <c r="F15" s="17" t="s">
        <v>143</v>
      </c>
      <c r="G15" s="164"/>
      <c r="H15" s="162"/>
      <c r="J15" s="59">
        <v>9</v>
      </c>
      <c r="K15" s="53">
        <f t="shared" si="0"/>
        <v>440</v>
      </c>
      <c r="L15" s="54">
        <v>220</v>
      </c>
      <c r="M15" s="55">
        <v>220</v>
      </c>
      <c r="N15" s="52">
        <v>34</v>
      </c>
      <c r="O15" s="53">
        <f t="shared" si="1"/>
        <v>673</v>
      </c>
      <c r="P15" s="54">
        <v>358</v>
      </c>
      <c r="Q15" s="55">
        <v>315</v>
      </c>
      <c r="R15" s="52">
        <v>59</v>
      </c>
      <c r="S15" s="53">
        <f t="shared" si="2"/>
        <v>754</v>
      </c>
      <c r="T15" s="54">
        <v>396</v>
      </c>
      <c r="U15" s="55">
        <v>358</v>
      </c>
      <c r="V15" s="52">
        <v>84</v>
      </c>
      <c r="W15" s="53">
        <f t="shared" si="3"/>
        <v>357</v>
      </c>
      <c r="X15" s="54">
        <v>124</v>
      </c>
      <c r="Y15" s="55">
        <v>233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18528</v>
      </c>
      <c r="E16" s="28">
        <v>9210</v>
      </c>
      <c r="F16" s="37">
        <v>9318</v>
      </c>
      <c r="G16" s="28">
        <v>9398</v>
      </c>
      <c r="H16" s="104">
        <v>127</v>
      </c>
      <c r="J16" s="51" t="s">
        <v>51</v>
      </c>
      <c r="K16" s="56">
        <f t="shared" si="0"/>
        <v>2139</v>
      </c>
      <c r="L16" s="56">
        <f>L17+L18+L19+L20+L21</f>
        <v>1073</v>
      </c>
      <c r="M16" s="57">
        <f>M17+M18+M19+M20+M21</f>
        <v>1066</v>
      </c>
      <c r="N16" s="51" t="s">
        <v>52</v>
      </c>
      <c r="O16" s="56">
        <f t="shared" si="1"/>
        <v>3541</v>
      </c>
      <c r="P16" s="56">
        <f>P17+P18+P19+P20+P21</f>
        <v>1895</v>
      </c>
      <c r="Q16" s="57">
        <f>Q17+Q18+Q19+Q20+Q21</f>
        <v>1646</v>
      </c>
      <c r="R16" s="51" t="s">
        <v>53</v>
      </c>
      <c r="S16" s="56">
        <f t="shared" si="2"/>
        <v>3615</v>
      </c>
      <c r="T16" s="56">
        <f>T17+T18+T19+T20+T21</f>
        <v>1903</v>
      </c>
      <c r="U16" s="57">
        <f>U17+U18+U19+U20+U21</f>
        <v>1712</v>
      </c>
      <c r="V16" s="51" t="s">
        <v>54</v>
      </c>
      <c r="W16" s="56">
        <f t="shared" si="3"/>
        <v>1338</v>
      </c>
      <c r="X16" s="56">
        <f>X17+X18+X19+X20+X21</f>
        <v>427</v>
      </c>
      <c r="Y16" s="57">
        <f>Y17+Y18+Y19+Y20+Y21</f>
        <v>911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385</v>
      </c>
      <c r="L17" s="54">
        <v>191</v>
      </c>
      <c r="M17" s="55">
        <v>194</v>
      </c>
      <c r="N17" s="52">
        <v>35</v>
      </c>
      <c r="O17" s="53">
        <f t="shared" si="1"/>
        <v>716</v>
      </c>
      <c r="P17" s="54">
        <v>381</v>
      </c>
      <c r="Q17" s="55">
        <v>335</v>
      </c>
      <c r="R17" s="52">
        <v>60</v>
      </c>
      <c r="S17" s="53">
        <f t="shared" si="2"/>
        <v>687</v>
      </c>
      <c r="T17" s="54">
        <v>360</v>
      </c>
      <c r="U17" s="55">
        <v>327</v>
      </c>
      <c r="V17" s="52">
        <v>85</v>
      </c>
      <c r="W17" s="53">
        <f t="shared" si="3"/>
        <v>322</v>
      </c>
      <c r="X17" s="54">
        <v>116</v>
      </c>
      <c r="Y17" s="55">
        <v>206</v>
      </c>
    </row>
    <row r="18" spans="1:25" ht="25.15" customHeight="1">
      <c r="A18" s="10"/>
      <c r="B18" s="142" t="s">
        <v>11</v>
      </c>
      <c r="C18" s="143"/>
      <c r="D18" s="4">
        <f t="shared" si="4"/>
        <v>13386</v>
      </c>
      <c r="E18" s="8">
        <v>6762</v>
      </c>
      <c r="F18" s="38">
        <v>6624</v>
      </c>
      <c r="G18" s="8">
        <v>6986</v>
      </c>
      <c r="H18" s="106">
        <v>151</v>
      </c>
      <c r="J18" s="52">
        <v>11</v>
      </c>
      <c r="K18" s="53">
        <f t="shared" si="0"/>
        <v>407</v>
      </c>
      <c r="L18" s="54">
        <v>206</v>
      </c>
      <c r="M18" s="55">
        <v>201</v>
      </c>
      <c r="N18" s="52">
        <v>36</v>
      </c>
      <c r="O18" s="53">
        <f t="shared" si="1"/>
        <v>712</v>
      </c>
      <c r="P18" s="54">
        <v>376</v>
      </c>
      <c r="Q18" s="55">
        <v>336</v>
      </c>
      <c r="R18" s="52">
        <v>61</v>
      </c>
      <c r="S18" s="53">
        <f t="shared" si="2"/>
        <v>771</v>
      </c>
      <c r="T18" s="54">
        <v>412</v>
      </c>
      <c r="U18" s="55">
        <v>359</v>
      </c>
      <c r="V18" s="52">
        <v>86</v>
      </c>
      <c r="W18" s="53">
        <f t="shared" si="3"/>
        <v>320</v>
      </c>
      <c r="X18" s="54">
        <v>108</v>
      </c>
      <c r="Y18" s="55">
        <v>212</v>
      </c>
    </row>
    <row r="19" spans="1:25" ht="25.15" customHeight="1">
      <c r="A19" s="10"/>
      <c r="B19" s="141" t="s">
        <v>12</v>
      </c>
      <c r="C19" s="135"/>
      <c r="D19" s="4">
        <f t="shared" si="4"/>
        <v>212</v>
      </c>
      <c r="E19" s="8">
        <v>104</v>
      </c>
      <c r="F19" s="38">
        <v>108</v>
      </c>
      <c r="G19" s="8">
        <v>116</v>
      </c>
      <c r="H19" s="105">
        <v>1</v>
      </c>
      <c r="J19" s="52">
        <v>12</v>
      </c>
      <c r="K19" s="53">
        <f t="shared" si="0"/>
        <v>415</v>
      </c>
      <c r="L19" s="54">
        <v>209</v>
      </c>
      <c r="M19" s="55">
        <v>206</v>
      </c>
      <c r="N19" s="52">
        <v>37</v>
      </c>
      <c r="O19" s="53">
        <f t="shared" si="1"/>
        <v>676</v>
      </c>
      <c r="P19" s="54">
        <v>365</v>
      </c>
      <c r="Q19" s="55">
        <v>311</v>
      </c>
      <c r="R19" s="52">
        <v>62</v>
      </c>
      <c r="S19" s="53">
        <f t="shared" si="2"/>
        <v>741</v>
      </c>
      <c r="T19" s="54">
        <v>383</v>
      </c>
      <c r="U19" s="55">
        <v>358</v>
      </c>
      <c r="V19" s="52">
        <v>87</v>
      </c>
      <c r="W19" s="53">
        <f t="shared" si="3"/>
        <v>268</v>
      </c>
      <c r="X19" s="54">
        <v>74</v>
      </c>
      <c r="Y19" s="55">
        <v>194</v>
      </c>
    </row>
    <row r="20" spans="1:25" ht="25.15" customHeight="1">
      <c r="A20" s="10"/>
      <c r="B20" s="141" t="s">
        <v>13</v>
      </c>
      <c r="C20" s="135"/>
      <c r="D20" s="4">
        <f t="shared" si="4"/>
        <v>2027</v>
      </c>
      <c r="E20" s="8">
        <v>993</v>
      </c>
      <c r="F20" s="38">
        <v>1034</v>
      </c>
      <c r="G20" s="8">
        <v>1079</v>
      </c>
      <c r="H20" s="105">
        <v>15</v>
      </c>
      <c r="J20" s="52">
        <v>13</v>
      </c>
      <c r="K20" s="53">
        <f t="shared" si="0"/>
        <v>460</v>
      </c>
      <c r="L20" s="54">
        <v>234</v>
      </c>
      <c r="M20" s="55">
        <v>226</v>
      </c>
      <c r="N20" s="52">
        <v>38</v>
      </c>
      <c r="O20" s="53">
        <f t="shared" si="1"/>
        <v>715</v>
      </c>
      <c r="P20" s="54">
        <v>385</v>
      </c>
      <c r="Q20" s="55">
        <v>330</v>
      </c>
      <c r="R20" s="52">
        <v>63</v>
      </c>
      <c r="S20" s="53">
        <f t="shared" si="2"/>
        <v>690</v>
      </c>
      <c r="T20" s="54">
        <v>362</v>
      </c>
      <c r="U20" s="55">
        <v>328</v>
      </c>
      <c r="V20" s="52">
        <v>88</v>
      </c>
      <c r="W20" s="53">
        <f t="shared" si="3"/>
        <v>226</v>
      </c>
      <c r="X20" s="54">
        <v>65</v>
      </c>
      <c r="Y20" s="55">
        <v>161</v>
      </c>
    </row>
    <row r="21" spans="1:25" ht="25.15" customHeight="1">
      <c r="A21" s="10"/>
      <c r="B21" s="136" t="s">
        <v>14</v>
      </c>
      <c r="C21" s="135"/>
      <c r="D21" s="4">
        <f t="shared" si="4"/>
        <v>2974</v>
      </c>
      <c r="E21" s="8">
        <v>1462</v>
      </c>
      <c r="F21" s="38">
        <v>1512</v>
      </c>
      <c r="G21" s="8">
        <v>1594</v>
      </c>
      <c r="H21" s="105">
        <v>20</v>
      </c>
      <c r="J21" s="52">
        <v>14</v>
      </c>
      <c r="K21" s="53">
        <f t="shared" si="0"/>
        <v>472</v>
      </c>
      <c r="L21" s="54">
        <v>233</v>
      </c>
      <c r="M21" s="55">
        <v>239</v>
      </c>
      <c r="N21" s="52">
        <v>39</v>
      </c>
      <c r="O21" s="53">
        <f t="shared" si="1"/>
        <v>722</v>
      </c>
      <c r="P21" s="54">
        <v>388</v>
      </c>
      <c r="Q21" s="55">
        <v>334</v>
      </c>
      <c r="R21" s="52">
        <v>64</v>
      </c>
      <c r="S21" s="53">
        <f t="shared" si="2"/>
        <v>726</v>
      </c>
      <c r="T21" s="54">
        <v>386</v>
      </c>
      <c r="U21" s="55">
        <v>340</v>
      </c>
      <c r="V21" s="52">
        <v>89</v>
      </c>
      <c r="W21" s="53">
        <f t="shared" si="3"/>
        <v>202</v>
      </c>
      <c r="X21" s="54">
        <v>64</v>
      </c>
      <c r="Y21" s="55">
        <v>138</v>
      </c>
    </row>
    <row r="22" spans="1:25" ht="25.15" customHeight="1">
      <c r="A22" s="10"/>
      <c r="B22" s="144" t="s">
        <v>15</v>
      </c>
      <c r="C22" s="143"/>
      <c r="D22" s="4">
        <f t="shared" si="4"/>
        <v>1569</v>
      </c>
      <c r="E22" s="8">
        <v>790</v>
      </c>
      <c r="F22" s="38">
        <v>779</v>
      </c>
      <c r="G22" s="8">
        <v>947</v>
      </c>
      <c r="H22" s="105">
        <v>18</v>
      </c>
      <c r="J22" s="51" t="s">
        <v>55</v>
      </c>
      <c r="K22" s="56">
        <f t="shared" si="0"/>
        <v>2591</v>
      </c>
      <c r="L22" s="56">
        <f>L23+L24+L25+L26+L27</f>
        <v>1371</v>
      </c>
      <c r="M22" s="57">
        <f>M23+M24+M25+M26+M27</f>
        <v>1220</v>
      </c>
      <c r="N22" s="51" t="s">
        <v>56</v>
      </c>
      <c r="O22" s="56">
        <f t="shared" si="1"/>
        <v>4131</v>
      </c>
      <c r="P22" s="56">
        <f>P23+P24+P25+P26+P27</f>
        <v>2202</v>
      </c>
      <c r="Q22" s="57">
        <f>Q23+Q24+Q25+Q26+Q27</f>
        <v>1929</v>
      </c>
      <c r="R22" s="51" t="s">
        <v>57</v>
      </c>
      <c r="S22" s="56">
        <f t="shared" si="2"/>
        <v>4312</v>
      </c>
      <c r="T22" s="56">
        <f>T23+T24+T25+T26+T27</f>
        <v>2154</v>
      </c>
      <c r="U22" s="57">
        <f>U23+U24+U25+U26+U27</f>
        <v>2158</v>
      </c>
      <c r="V22" s="51" t="s">
        <v>58</v>
      </c>
      <c r="W22" s="56">
        <f t="shared" si="3"/>
        <v>575</v>
      </c>
      <c r="X22" s="56">
        <f>X23+X24+X25+X26+X27</f>
        <v>140</v>
      </c>
      <c r="Y22" s="57">
        <f>Y23+Y24+Y25+Y26+Y27</f>
        <v>435</v>
      </c>
    </row>
    <row r="23" spans="1:25" ht="25.15" customHeight="1">
      <c r="A23" s="10"/>
      <c r="B23" s="136" t="s">
        <v>16</v>
      </c>
      <c r="C23" s="135"/>
      <c r="D23" s="4">
        <f t="shared" si="4"/>
        <v>1074</v>
      </c>
      <c r="E23" s="8">
        <v>506</v>
      </c>
      <c r="F23" s="38">
        <v>568</v>
      </c>
      <c r="G23" s="8">
        <v>583</v>
      </c>
      <c r="H23" s="105">
        <v>8</v>
      </c>
      <c r="J23" s="52">
        <v>15</v>
      </c>
      <c r="K23" s="53">
        <f t="shared" si="0"/>
        <v>444</v>
      </c>
      <c r="L23" s="54">
        <v>231</v>
      </c>
      <c r="M23" s="55">
        <v>213</v>
      </c>
      <c r="N23" s="52">
        <v>40</v>
      </c>
      <c r="O23" s="53">
        <f t="shared" si="1"/>
        <v>736</v>
      </c>
      <c r="P23" s="54">
        <v>387</v>
      </c>
      <c r="Q23" s="55">
        <v>349</v>
      </c>
      <c r="R23" s="52">
        <v>65</v>
      </c>
      <c r="S23" s="53">
        <f t="shared" si="2"/>
        <v>852</v>
      </c>
      <c r="T23" s="54">
        <v>454</v>
      </c>
      <c r="U23" s="55">
        <v>398</v>
      </c>
      <c r="V23" s="52">
        <v>90</v>
      </c>
      <c r="W23" s="53">
        <f t="shared" si="3"/>
        <v>167</v>
      </c>
      <c r="X23" s="54">
        <v>44</v>
      </c>
      <c r="Y23" s="55">
        <v>123</v>
      </c>
    </row>
    <row r="24" spans="1:25" ht="25.15" customHeight="1">
      <c r="A24" s="10"/>
      <c r="B24" s="145" t="s">
        <v>144</v>
      </c>
      <c r="C24" s="143"/>
      <c r="D24" s="4">
        <f t="shared" si="4"/>
        <v>1102</v>
      </c>
      <c r="E24" s="8">
        <v>575</v>
      </c>
      <c r="F24" s="38">
        <v>527</v>
      </c>
      <c r="G24" s="8">
        <v>521</v>
      </c>
      <c r="H24" s="103">
        <v>10</v>
      </c>
      <c r="J24" s="52">
        <v>16</v>
      </c>
      <c r="K24" s="53">
        <f t="shared" si="0"/>
        <v>491</v>
      </c>
      <c r="L24" s="54">
        <v>248</v>
      </c>
      <c r="M24" s="55">
        <v>243</v>
      </c>
      <c r="N24" s="52">
        <v>41</v>
      </c>
      <c r="O24" s="53">
        <f t="shared" si="1"/>
        <v>761</v>
      </c>
      <c r="P24" s="54">
        <v>391</v>
      </c>
      <c r="Q24" s="55">
        <v>370</v>
      </c>
      <c r="R24" s="52">
        <v>66</v>
      </c>
      <c r="S24" s="53">
        <f t="shared" si="2"/>
        <v>835</v>
      </c>
      <c r="T24" s="54">
        <v>396</v>
      </c>
      <c r="U24" s="55">
        <v>439</v>
      </c>
      <c r="V24" s="52">
        <v>91</v>
      </c>
      <c r="W24" s="53">
        <f t="shared" si="3"/>
        <v>132</v>
      </c>
      <c r="X24" s="54">
        <v>33</v>
      </c>
      <c r="Y24" s="55">
        <v>99</v>
      </c>
    </row>
    <row r="25" spans="1:25" ht="25.15" customHeight="1">
      <c r="A25" s="10"/>
      <c r="B25" s="136" t="s">
        <v>17</v>
      </c>
      <c r="C25" s="135"/>
      <c r="D25" s="4">
        <f t="shared" si="4"/>
        <v>1152</v>
      </c>
      <c r="E25" s="8">
        <v>584</v>
      </c>
      <c r="F25" s="38">
        <v>568</v>
      </c>
      <c r="G25" s="8">
        <v>506</v>
      </c>
      <c r="H25" s="106">
        <v>4</v>
      </c>
      <c r="J25" s="52">
        <v>17</v>
      </c>
      <c r="K25" s="53">
        <f t="shared" si="0"/>
        <v>499</v>
      </c>
      <c r="L25" s="54">
        <v>272</v>
      </c>
      <c r="M25" s="55">
        <v>227</v>
      </c>
      <c r="N25" s="52">
        <v>42</v>
      </c>
      <c r="O25" s="53">
        <f t="shared" si="1"/>
        <v>821</v>
      </c>
      <c r="P25" s="54">
        <v>434</v>
      </c>
      <c r="Q25" s="55">
        <v>387</v>
      </c>
      <c r="R25" s="52">
        <v>67</v>
      </c>
      <c r="S25" s="53">
        <f t="shared" si="2"/>
        <v>815</v>
      </c>
      <c r="T25" s="54">
        <v>401</v>
      </c>
      <c r="U25" s="55">
        <v>414</v>
      </c>
      <c r="V25" s="52">
        <v>92</v>
      </c>
      <c r="W25" s="53">
        <f t="shared" si="3"/>
        <v>104</v>
      </c>
      <c r="X25" s="54">
        <v>32</v>
      </c>
      <c r="Y25" s="55">
        <v>72</v>
      </c>
    </row>
    <row r="26" spans="1:25" ht="25.15" customHeight="1">
      <c r="A26" s="10"/>
      <c r="B26" s="134" t="s">
        <v>144</v>
      </c>
      <c r="C26" s="135"/>
      <c r="D26" s="4">
        <f t="shared" si="4"/>
        <v>2081</v>
      </c>
      <c r="E26" s="8">
        <v>1082</v>
      </c>
      <c r="F26" s="38">
        <v>999</v>
      </c>
      <c r="G26" s="8">
        <v>1128</v>
      </c>
      <c r="H26" s="105">
        <v>11</v>
      </c>
      <c r="J26" s="52">
        <v>18</v>
      </c>
      <c r="K26" s="53">
        <f t="shared" si="0"/>
        <v>526</v>
      </c>
      <c r="L26" s="54">
        <v>278</v>
      </c>
      <c r="M26" s="55">
        <v>248</v>
      </c>
      <c r="N26" s="52">
        <v>43</v>
      </c>
      <c r="O26" s="53">
        <f t="shared" si="1"/>
        <v>869</v>
      </c>
      <c r="P26" s="54">
        <v>480</v>
      </c>
      <c r="Q26" s="55">
        <v>389</v>
      </c>
      <c r="R26" s="52">
        <v>68</v>
      </c>
      <c r="S26" s="53">
        <f t="shared" si="2"/>
        <v>902</v>
      </c>
      <c r="T26" s="54">
        <v>446</v>
      </c>
      <c r="U26" s="55">
        <v>456</v>
      </c>
      <c r="V26" s="52">
        <v>93</v>
      </c>
      <c r="W26" s="53">
        <f t="shared" si="3"/>
        <v>86</v>
      </c>
      <c r="X26" s="54">
        <v>17</v>
      </c>
      <c r="Y26" s="55">
        <v>69</v>
      </c>
    </row>
    <row r="27" spans="1:25" ht="25.15" customHeight="1">
      <c r="A27" s="10"/>
      <c r="B27" s="134" t="s">
        <v>145</v>
      </c>
      <c r="C27" s="135"/>
      <c r="D27" s="4">
        <f t="shared" si="4"/>
        <v>1397</v>
      </c>
      <c r="E27" s="8">
        <v>718</v>
      </c>
      <c r="F27" s="38">
        <v>679</v>
      </c>
      <c r="G27" s="8">
        <v>674</v>
      </c>
      <c r="H27" s="106">
        <v>8</v>
      </c>
      <c r="J27" s="52">
        <v>19</v>
      </c>
      <c r="K27" s="53">
        <f t="shared" si="0"/>
        <v>631</v>
      </c>
      <c r="L27" s="54">
        <v>342</v>
      </c>
      <c r="M27" s="55">
        <v>289</v>
      </c>
      <c r="N27" s="52">
        <v>44</v>
      </c>
      <c r="O27" s="53">
        <f t="shared" si="1"/>
        <v>944</v>
      </c>
      <c r="P27" s="54">
        <v>510</v>
      </c>
      <c r="Q27" s="55">
        <v>434</v>
      </c>
      <c r="R27" s="52">
        <v>69</v>
      </c>
      <c r="S27" s="53">
        <f t="shared" si="2"/>
        <v>908</v>
      </c>
      <c r="T27" s="54">
        <v>457</v>
      </c>
      <c r="U27" s="55">
        <v>451</v>
      </c>
      <c r="V27" s="52">
        <v>94</v>
      </c>
      <c r="W27" s="53">
        <f t="shared" si="3"/>
        <v>86</v>
      </c>
      <c r="X27" s="54">
        <v>14</v>
      </c>
      <c r="Y27" s="55">
        <v>72</v>
      </c>
    </row>
    <row r="28" spans="1:25" ht="25.15" customHeight="1">
      <c r="A28" s="10"/>
      <c r="B28" s="136" t="s">
        <v>18</v>
      </c>
      <c r="C28" s="135"/>
      <c r="D28" s="4">
        <f t="shared" si="4"/>
        <v>3711</v>
      </c>
      <c r="E28" s="8">
        <v>1875</v>
      </c>
      <c r="F28" s="38">
        <v>1836</v>
      </c>
      <c r="G28" s="8">
        <v>1848</v>
      </c>
      <c r="H28" s="105">
        <v>43</v>
      </c>
      <c r="J28" s="51" t="s">
        <v>59</v>
      </c>
      <c r="K28" s="56">
        <f t="shared" si="0"/>
        <v>3852</v>
      </c>
      <c r="L28" s="56">
        <f>L29+L30+L31+L32+L33</f>
        <v>1984</v>
      </c>
      <c r="M28" s="57">
        <f>M29+M30+M31+M32+M33</f>
        <v>1868</v>
      </c>
      <c r="N28" s="51" t="s">
        <v>60</v>
      </c>
      <c r="O28" s="56">
        <f t="shared" si="1"/>
        <v>4706</v>
      </c>
      <c r="P28" s="56">
        <f>P29+P30+P31+P32+P33</f>
        <v>2451</v>
      </c>
      <c r="Q28" s="57">
        <f>Q29+Q30+Q31+Q32+Q33</f>
        <v>2255</v>
      </c>
      <c r="R28" s="51" t="s">
        <v>61</v>
      </c>
      <c r="S28" s="56">
        <f t="shared" si="2"/>
        <v>3355</v>
      </c>
      <c r="T28" s="56">
        <f>T29+T30+T31+T32+T33</f>
        <v>1583</v>
      </c>
      <c r="U28" s="57">
        <f>U29+U30+U31+U32+U33</f>
        <v>1772</v>
      </c>
      <c r="V28" s="51" t="s">
        <v>62</v>
      </c>
      <c r="W28" s="56">
        <f t="shared" si="3"/>
        <v>162</v>
      </c>
      <c r="X28" s="56">
        <f>X29+X30+X31+X32+X33</f>
        <v>21</v>
      </c>
      <c r="Y28" s="57">
        <f>Y29+Y30+Y31+Y32+Y33</f>
        <v>141</v>
      </c>
    </row>
    <row r="29" spans="1:25" ht="25.15" customHeight="1">
      <c r="A29" s="10"/>
      <c r="B29" s="134" t="s">
        <v>146</v>
      </c>
      <c r="C29" s="135"/>
      <c r="D29" s="4">
        <f t="shared" si="4"/>
        <v>2659</v>
      </c>
      <c r="E29" s="8">
        <v>1320</v>
      </c>
      <c r="F29" s="38">
        <v>1339</v>
      </c>
      <c r="G29" s="8">
        <v>1382</v>
      </c>
      <c r="H29" s="106">
        <v>43</v>
      </c>
      <c r="J29" s="52">
        <v>20</v>
      </c>
      <c r="K29" s="53">
        <f t="shared" si="0"/>
        <v>711</v>
      </c>
      <c r="L29" s="54">
        <v>379</v>
      </c>
      <c r="M29" s="55">
        <v>332</v>
      </c>
      <c r="N29" s="52">
        <v>45</v>
      </c>
      <c r="O29" s="53">
        <f t="shared" si="1"/>
        <v>966</v>
      </c>
      <c r="P29" s="54">
        <v>502</v>
      </c>
      <c r="Q29" s="55">
        <v>464</v>
      </c>
      <c r="R29" s="52">
        <v>70</v>
      </c>
      <c r="S29" s="53">
        <f t="shared" si="2"/>
        <v>843</v>
      </c>
      <c r="T29" s="54">
        <v>403</v>
      </c>
      <c r="U29" s="55">
        <v>440</v>
      </c>
      <c r="V29" s="52">
        <v>95</v>
      </c>
      <c r="W29" s="53">
        <f t="shared" si="3"/>
        <v>50</v>
      </c>
      <c r="X29" s="60">
        <v>4</v>
      </c>
      <c r="Y29" s="61">
        <v>46</v>
      </c>
    </row>
    <row r="30" spans="1:25" ht="25.15" customHeight="1">
      <c r="A30" s="10"/>
      <c r="B30" s="136" t="s">
        <v>19</v>
      </c>
      <c r="C30" s="135"/>
      <c r="D30" s="4">
        <f t="shared" si="4"/>
        <v>1557</v>
      </c>
      <c r="E30" s="8">
        <v>773</v>
      </c>
      <c r="F30" s="38">
        <v>784</v>
      </c>
      <c r="G30" s="8">
        <v>794</v>
      </c>
      <c r="H30" s="105">
        <v>20</v>
      </c>
      <c r="J30" s="52">
        <v>21</v>
      </c>
      <c r="K30" s="53">
        <f t="shared" si="0"/>
        <v>714</v>
      </c>
      <c r="L30" s="54">
        <v>379</v>
      </c>
      <c r="M30" s="55">
        <v>335</v>
      </c>
      <c r="N30" s="52">
        <v>46</v>
      </c>
      <c r="O30" s="53">
        <f t="shared" si="1"/>
        <v>938</v>
      </c>
      <c r="P30" s="54">
        <v>472</v>
      </c>
      <c r="Q30" s="55">
        <v>466</v>
      </c>
      <c r="R30" s="52">
        <v>71</v>
      </c>
      <c r="S30" s="53">
        <f t="shared" si="2"/>
        <v>559</v>
      </c>
      <c r="T30" s="54">
        <v>272</v>
      </c>
      <c r="U30" s="55">
        <v>287</v>
      </c>
      <c r="V30" s="52">
        <v>96</v>
      </c>
      <c r="W30" s="53">
        <f t="shared" si="3"/>
        <v>42</v>
      </c>
      <c r="X30" s="60">
        <v>9</v>
      </c>
      <c r="Y30" s="61">
        <v>33</v>
      </c>
    </row>
    <row r="31" spans="1:25" ht="25.15" customHeight="1">
      <c r="A31" s="10"/>
      <c r="B31" s="134" t="s">
        <v>144</v>
      </c>
      <c r="C31" s="135"/>
      <c r="D31" s="4">
        <f t="shared" si="4"/>
        <v>1092</v>
      </c>
      <c r="E31" s="8">
        <v>547</v>
      </c>
      <c r="F31" s="38">
        <v>545</v>
      </c>
      <c r="G31" s="8">
        <v>542</v>
      </c>
      <c r="H31" s="106">
        <v>11</v>
      </c>
      <c r="J31" s="52">
        <v>22</v>
      </c>
      <c r="K31" s="53">
        <f t="shared" si="0"/>
        <v>795</v>
      </c>
      <c r="L31" s="54">
        <v>381</v>
      </c>
      <c r="M31" s="55">
        <v>414</v>
      </c>
      <c r="N31" s="52">
        <v>47</v>
      </c>
      <c r="O31" s="53">
        <f t="shared" si="1"/>
        <v>901</v>
      </c>
      <c r="P31" s="54">
        <v>492</v>
      </c>
      <c r="Q31" s="55">
        <v>409</v>
      </c>
      <c r="R31" s="52">
        <v>72</v>
      </c>
      <c r="S31" s="53">
        <f t="shared" si="2"/>
        <v>593</v>
      </c>
      <c r="T31" s="54">
        <v>291</v>
      </c>
      <c r="U31" s="55">
        <v>302</v>
      </c>
      <c r="V31" s="52">
        <v>97</v>
      </c>
      <c r="W31" s="53">
        <f t="shared" si="3"/>
        <v>27</v>
      </c>
      <c r="X31" s="60">
        <v>1</v>
      </c>
      <c r="Y31" s="61">
        <v>26</v>
      </c>
    </row>
    <row r="32" spans="1:25" ht="25.15" customHeight="1">
      <c r="A32" s="10"/>
      <c r="B32" s="134" t="s">
        <v>145</v>
      </c>
      <c r="C32" s="135"/>
      <c r="D32" s="4">
        <f t="shared" si="4"/>
        <v>1801</v>
      </c>
      <c r="E32" s="8">
        <v>904</v>
      </c>
      <c r="F32" s="38">
        <v>897</v>
      </c>
      <c r="G32" s="8">
        <v>854</v>
      </c>
      <c r="H32" s="105">
        <v>16</v>
      </c>
      <c r="J32" s="52">
        <v>23</v>
      </c>
      <c r="K32" s="53">
        <f t="shared" si="0"/>
        <v>818</v>
      </c>
      <c r="L32" s="54">
        <v>410</v>
      </c>
      <c r="M32" s="55">
        <v>408</v>
      </c>
      <c r="N32" s="52">
        <v>48</v>
      </c>
      <c r="O32" s="53">
        <f t="shared" si="1"/>
        <v>927</v>
      </c>
      <c r="P32" s="54">
        <v>474</v>
      </c>
      <c r="Q32" s="55">
        <v>453</v>
      </c>
      <c r="R32" s="52">
        <v>73</v>
      </c>
      <c r="S32" s="53">
        <f t="shared" si="2"/>
        <v>666</v>
      </c>
      <c r="T32" s="54">
        <v>314</v>
      </c>
      <c r="U32" s="55">
        <v>352</v>
      </c>
      <c r="V32" s="52">
        <v>98</v>
      </c>
      <c r="W32" s="53">
        <f t="shared" si="3"/>
        <v>23</v>
      </c>
      <c r="X32" s="60">
        <v>4</v>
      </c>
      <c r="Y32" s="61">
        <v>19</v>
      </c>
    </row>
    <row r="33" spans="1:25" ht="25.15" customHeight="1" thickBot="1">
      <c r="A33" s="10"/>
      <c r="B33" s="134" t="s">
        <v>147</v>
      </c>
      <c r="C33" s="135"/>
      <c r="D33" s="4">
        <f t="shared" si="4"/>
        <v>1707</v>
      </c>
      <c r="E33" s="8">
        <v>836</v>
      </c>
      <c r="F33" s="38">
        <v>871</v>
      </c>
      <c r="G33" s="8">
        <v>1055</v>
      </c>
      <c r="H33" s="105">
        <v>29</v>
      </c>
      <c r="J33" s="62">
        <v>24</v>
      </c>
      <c r="K33" s="63">
        <f t="shared" si="0"/>
        <v>814</v>
      </c>
      <c r="L33" s="64">
        <v>435</v>
      </c>
      <c r="M33" s="65">
        <v>379</v>
      </c>
      <c r="N33" s="62">
        <v>49</v>
      </c>
      <c r="O33" s="63">
        <f t="shared" si="1"/>
        <v>974</v>
      </c>
      <c r="P33" s="64">
        <v>511</v>
      </c>
      <c r="Q33" s="65">
        <v>463</v>
      </c>
      <c r="R33" s="62">
        <v>74</v>
      </c>
      <c r="S33" s="63">
        <f t="shared" si="2"/>
        <v>694</v>
      </c>
      <c r="T33" s="64">
        <v>303</v>
      </c>
      <c r="U33" s="65">
        <v>391</v>
      </c>
      <c r="V33" s="52">
        <v>99</v>
      </c>
      <c r="W33" s="53">
        <f t="shared" si="3"/>
        <v>20</v>
      </c>
      <c r="X33" s="66">
        <v>3</v>
      </c>
      <c r="Y33" s="67">
        <v>17</v>
      </c>
    </row>
    <row r="34" spans="1:25" ht="25.15" customHeight="1">
      <c r="A34" s="10"/>
      <c r="B34" s="136" t="s">
        <v>20</v>
      </c>
      <c r="C34" s="135"/>
      <c r="D34" s="4">
        <f t="shared" si="4"/>
        <v>369</v>
      </c>
      <c r="E34" s="8">
        <v>174</v>
      </c>
      <c r="F34" s="38">
        <v>195</v>
      </c>
      <c r="G34" s="8">
        <v>183</v>
      </c>
      <c r="H34" s="105">
        <v>7</v>
      </c>
      <c r="V34" s="68" t="s">
        <v>63</v>
      </c>
      <c r="W34" s="56">
        <f t="shared" si="3"/>
        <v>36</v>
      </c>
      <c r="X34" s="60">
        <v>6</v>
      </c>
      <c r="Y34" s="61">
        <v>30</v>
      </c>
    </row>
    <row r="35" spans="1:25" ht="25.15" customHeight="1" thickBot="1">
      <c r="A35" s="3"/>
      <c r="B35" s="137" t="s">
        <v>21</v>
      </c>
      <c r="C35" s="138"/>
      <c r="D35" s="5">
        <f t="shared" si="4"/>
        <v>61</v>
      </c>
      <c r="E35" s="8">
        <v>18</v>
      </c>
      <c r="F35" s="38">
        <v>43</v>
      </c>
      <c r="G35" s="8">
        <v>31</v>
      </c>
      <c r="H35" s="107">
        <v>0</v>
      </c>
      <c r="V35" s="122" t="s">
        <v>64</v>
      </c>
      <c r="W35" s="124">
        <f t="shared" si="3"/>
        <v>58468</v>
      </c>
      <c r="X35" s="124">
        <f>L4+L10+L16+L22+L28+L34+P4+P10+P16+P22+P28+P34+T4+T10+T16+T22+T28+T34+X4+X10+X16+X22+X28+X34</f>
        <v>29238</v>
      </c>
      <c r="Y35" s="126">
        <f>M4+M10+M16+M22+M28+M34+Q4+Q10+Q16+Q22+Q28+Q34+U4+U10+U16+U22+U28+U34+Y4+Y10+Y16+Y22+Y28+Y34</f>
        <v>29230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58468</v>
      </c>
      <c r="E36" s="6">
        <f>SUM(E16:E35)</f>
        <v>29238</v>
      </c>
      <c r="F36" s="39">
        <f>SUM(F16:F35)</f>
        <v>29230</v>
      </c>
      <c r="G36" s="6">
        <f>SUM(G16:G35)</f>
        <v>30226</v>
      </c>
      <c r="H36" s="108">
        <f>SUM(H16:H35)</f>
        <v>542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14745</v>
      </c>
      <c r="P37" s="71">
        <f>$T$22+$T$28+$X$4+$X$10+$X$16+$X$22+$X$28+$X$34</f>
        <v>6457</v>
      </c>
      <c r="Q37" s="71">
        <f>$U$22+$U$28+$Y$4+$Y$10+$Y$16+$Y$22+$Y$28+$Y$34</f>
        <v>8288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4"/>
      <c r="C40" s="114"/>
      <c r="D40" s="114"/>
      <c r="E40" s="114"/>
      <c r="F40" s="114"/>
      <c r="G40" s="114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平成29年11月1日現在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平成29年11月1日現在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148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149</v>
      </c>
      <c r="E43" s="18" t="s">
        <v>150</v>
      </c>
      <c r="F43" s="17" t="s">
        <v>151</v>
      </c>
      <c r="G43" s="153"/>
      <c r="J43" s="48" t="s">
        <v>43</v>
      </c>
      <c r="K43" s="49">
        <f t="shared" ref="K43:K72" si="5">L43+M43</f>
        <v>1894</v>
      </c>
      <c r="L43" s="49">
        <f>L44+L45+L46+L47+L48</f>
        <v>962</v>
      </c>
      <c r="M43" s="50">
        <f>M44+M45+M46+M47+M48</f>
        <v>932</v>
      </c>
      <c r="N43" s="51" t="s">
        <v>44</v>
      </c>
      <c r="O43" s="49">
        <f t="shared" ref="O43:O70" si="6">P43+Q43</f>
        <v>3143</v>
      </c>
      <c r="P43" s="49">
        <f>P44+P45+P46+P47+P48</f>
        <v>1618</v>
      </c>
      <c r="Q43" s="50">
        <f>Q44+Q45+Q46+Q47+Q48</f>
        <v>1525</v>
      </c>
      <c r="R43" s="51" t="s">
        <v>45</v>
      </c>
      <c r="S43" s="49">
        <f t="shared" ref="S43:S72" si="7">T43+U43</f>
        <v>3877</v>
      </c>
      <c r="T43" s="49">
        <f>T44+T45+T46+T47+T48</f>
        <v>2051</v>
      </c>
      <c r="U43" s="50">
        <f>U44+U45+U46+U47+U48</f>
        <v>1826</v>
      </c>
      <c r="V43" s="51" t="s">
        <v>46</v>
      </c>
      <c r="W43" s="49">
        <f t="shared" ref="W43:W74" si="8">X43+Y43</f>
        <v>2807</v>
      </c>
      <c r="X43" s="49">
        <f>X44+X45+X46+X47+X48</f>
        <v>1259</v>
      </c>
      <c r="Y43" s="50">
        <f>Y44+Y45+Y46+Y47+Y48</f>
        <v>1548</v>
      </c>
    </row>
    <row r="44" spans="1:25" ht="26.1" customHeight="1" thickTop="1">
      <c r="B44" s="154" t="s">
        <v>9</v>
      </c>
      <c r="C44" s="155"/>
      <c r="D44" s="27">
        <f t="shared" ref="D44:D63" si="9">E44+F44</f>
        <v>17418</v>
      </c>
      <c r="E44" s="85">
        <v>8624</v>
      </c>
      <c r="F44" s="86">
        <v>8794</v>
      </c>
      <c r="G44" s="87">
        <v>8745</v>
      </c>
      <c r="J44" s="52">
        <v>0</v>
      </c>
      <c r="K44" s="53">
        <f t="shared" si="5"/>
        <v>360</v>
      </c>
      <c r="L44" s="91">
        <v>179</v>
      </c>
      <c r="M44" s="92">
        <v>181</v>
      </c>
      <c r="N44" s="52">
        <v>25</v>
      </c>
      <c r="O44" s="53">
        <f t="shared" si="6"/>
        <v>658</v>
      </c>
      <c r="P44" s="91">
        <v>332</v>
      </c>
      <c r="Q44" s="92">
        <v>326</v>
      </c>
      <c r="R44" s="52">
        <v>50</v>
      </c>
      <c r="S44" s="53">
        <f t="shared" si="7"/>
        <v>815</v>
      </c>
      <c r="T44" s="91">
        <v>416</v>
      </c>
      <c r="U44" s="92">
        <v>399</v>
      </c>
      <c r="V44" s="52">
        <v>75</v>
      </c>
      <c r="W44" s="53">
        <f t="shared" si="8"/>
        <v>662</v>
      </c>
      <c r="X44" s="91">
        <v>314</v>
      </c>
      <c r="Y44" s="92">
        <v>348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377</v>
      </c>
      <c r="L45" s="91">
        <v>200</v>
      </c>
      <c r="M45" s="92">
        <v>177</v>
      </c>
      <c r="N45" s="52">
        <v>26</v>
      </c>
      <c r="O45" s="53">
        <f t="shared" si="6"/>
        <v>610</v>
      </c>
      <c r="P45" s="91">
        <v>319</v>
      </c>
      <c r="Q45" s="92">
        <v>291</v>
      </c>
      <c r="R45" s="52">
        <v>51</v>
      </c>
      <c r="S45" s="53">
        <f t="shared" si="7"/>
        <v>662</v>
      </c>
      <c r="T45" s="91">
        <v>355</v>
      </c>
      <c r="U45" s="92">
        <v>307</v>
      </c>
      <c r="V45" s="52">
        <v>76</v>
      </c>
      <c r="W45" s="53">
        <f t="shared" si="8"/>
        <v>630</v>
      </c>
      <c r="X45" s="91">
        <v>290</v>
      </c>
      <c r="Y45" s="92">
        <v>340</v>
      </c>
    </row>
    <row r="46" spans="1:25" ht="26.1" customHeight="1">
      <c r="B46" s="142" t="s">
        <v>11</v>
      </c>
      <c r="C46" s="143"/>
      <c r="D46" s="4">
        <f t="shared" si="9"/>
        <v>12609</v>
      </c>
      <c r="E46" s="88">
        <v>6407</v>
      </c>
      <c r="F46" s="89">
        <v>6202</v>
      </c>
      <c r="G46" s="90">
        <v>6473</v>
      </c>
      <c r="J46" s="52">
        <v>2</v>
      </c>
      <c r="K46" s="53">
        <f t="shared" si="5"/>
        <v>389</v>
      </c>
      <c r="L46" s="91">
        <v>188</v>
      </c>
      <c r="M46" s="92">
        <v>201</v>
      </c>
      <c r="N46" s="52">
        <v>27</v>
      </c>
      <c r="O46" s="53">
        <f t="shared" si="6"/>
        <v>644</v>
      </c>
      <c r="P46" s="91">
        <v>314</v>
      </c>
      <c r="Q46" s="92">
        <v>330</v>
      </c>
      <c r="R46" s="52">
        <v>52</v>
      </c>
      <c r="S46" s="53">
        <f t="shared" si="7"/>
        <v>881</v>
      </c>
      <c r="T46" s="91">
        <v>454</v>
      </c>
      <c r="U46" s="92">
        <v>427</v>
      </c>
      <c r="V46" s="52">
        <v>77</v>
      </c>
      <c r="W46" s="53">
        <f t="shared" si="8"/>
        <v>595</v>
      </c>
      <c r="X46" s="91">
        <v>262</v>
      </c>
      <c r="Y46" s="92">
        <v>333</v>
      </c>
    </row>
    <row r="47" spans="1:25" ht="26.1" customHeight="1">
      <c r="B47" s="141" t="s">
        <v>12</v>
      </c>
      <c r="C47" s="135"/>
      <c r="D47" s="4">
        <f t="shared" si="9"/>
        <v>210</v>
      </c>
      <c r="E47" s="88">
        <v>104</v>
      </c>
      <c r="F47" s="89">
        <v>106</v>
      </c>
      <c r="G47" s="90">
        <v>116</v>
      </c>
      <c r="J47" s="52">
        <v>3</v>
      </c>
      <c r="K47" s="53">
        <f t="shared" si="5"/>
        <v>370</v>
      </c>
      <c r="L47" s="91">
        <v>181</v>
      </c>
      <c r="M47" s="92">
        <v>189</v>
      </c>
      <c r="N47" s="52">
        <v>28</v>
      </c>
      <c r="O47" s="53">
        <f t="shared" si="6"/>
        <v>644</v>
      </c>
      <c r="P47" s="91">
        <v>341</v>
      </c>
      <c r="Q47" s="92">
        <v>303</v>
      </c>
      <c r="R47" s="52">
        <v>53</v>
      </c>
      <c r="S47" s="53">
        <f t="shared" si="7"/>
        <v>791</v>
      </c>
      <c r="T47" s="91">
        <v>436</v>
      </c>
      <c r="U47" s="92">
        <v>355</v>
      </c>
      <c r="V47" s="52">
        <v>78</v>
      </c>
      <c r="W47" s="53">
        <f t="shared" si="8"/>
        <v>489</v>
      </c>
      <c r="X47" s="91">
        <v>203</v>
      </c>
      <c r="Y47" s="92">
        <v>286</v>
      </c>
    </row>
    <row r="48" spans="1:25" ht="26.1" customHeight="1">
      <c r="B48" s="141" t="s">
        <v>13</v>
      </c>
      <c r="C48" s="135"/>
      <c r="D48" s="4">
        <f t="shared" si="9"/>
        <v>1945</v>
      </c>
      <c r="E48" s="88">
        <v>956</v>
      </c>
      <c r="F48" s="89">
        <v>989</v>
      </c>
      <c r="G48" s="90">
        <v>1022</v>
      </c>
      <c r="J48" s="52">
        <v>4</v>
      </c>
      <c r="K48" s="53">
        <f t="shared" si="5"/>
        <v>398</v>
      </c>
      <c r="L48" s="91">
        <v>214</v>
      </c>
      <c r="M48" s="92">
        <v>184</v>
      </c>
      <c r="N48" s="52">
        <v>29</v>
      </c>
      <c r="O48" s="53">
        <f t="shared" si="6"/>
        <v>587</v>
      </c>
      <c r="P48" s="91">
        <v>312</v>
      </c>
      <c r="Q48" s="92">
        <v>275</v>
      </c>
      <c r="R48" s="52">
        <v>54</v>
      </c>
      <c r="S48" s="53">
        <f t="shared" si="7"/>
        <v>728</v>
      </c>
      <c r="T48" s="91">
        <v>390</v>
      </c>
      <c r="U48" s="92">
        <v>338</v>
      </c>
      <c r="V48" s="52">
        <v>79</v>
      </c>
      <c r="W48" s="53">
        <f t="shared" si="8"/>
        <v>431</v>
      </c>
      <c r="X48" s="91">
        <v>190</v>
      </c>
      <c r="Y48" s="92">
        <v>241</v>
      </c>
    </row>
    <row r="49" spans="2:25" ht="26.1" customHeight="1">
      <c r="B49" s="136" t="s">
        <v>14</v>
      </c>
      <c r="C49" s="135"/>
      <c r="D49" s="4">
        <f t="shared" si="9"/>
        <v>2822</v>
      </c>
      <c r="E49" s="88">
        <v>1373</v>
      </c>
      <c r="F49" s="89">
        <v>1449</v>
      </c>
      <c r="G49" s="90">
        <v>1471</v>
      </c>
      <c r="J49" s="48" t="s">
        <v>47</v>
      </c>
      <c r="K49" s="56">
        <f t="shared" si="5"/>
        <v>2015</v>
      </c>
      <c r="L49" s="56">
        <f>L50+L51+L52+L53+L54</f>
        <v>1005</v>
      </c>
      <c r="M49" s="57">
        <f>M50+M51+M52+M53+M54</f>
        <v>1010</v>
      </c>
      <c r="N49" s="51" t="s">
        <v>48</v>
      </c>
      <c r="O49" s="56">
        <f t="shared" si="6"/>
        <v>3099</v>
      </c>
      <c r="P49" s="56">
        <f>P50+P51+P52+P53+P54</f>
        <v>1703</v>
      </c>
      <c r="Q49" s="57">
        <f>Q50+Q51+Q52+Q53+Q54</f>
        <v>1396</v>
      </c>
      <c r="R49" s="58" t="s">
        <v>49</v>
      </c>
      <c r="S49" s="56">
        <f t="shared" si="7"/>
        <v>3598</v>
      </c>
      <c r="T49" s="56">
        <f>T50+T51+T52+T53+T54</f>
        <v>1808</v>
      </c>
      <c r="U49" s="57">
        <f>U50+U51+U52+U53+U54</f>
        <v>1790</v>
      </c>
      <c r="V49" s="51" t="s">
        <v>50</v>
      </c>
      <c r="W49" s="56">
        <f t="shared" si="8"/>
        <v>2126</v>
      </c>
      <c r="X49" s="56">
        <f>X50+X51+X52+X53+X54</f>
        <v>851</v>
      </c>
      <c r="Y49" s="57">
        <f>Y50+Y51+Y52+Y53+Y54</f>
        <v>1275</v>
      </c>
    </row>
    <row r="50" spans="2:25" ht="26.1" customHeight="1">
      <c r="B50" s="144" t="s">
        <v>15</v>
      </c>
      <c r="C50" s="143"/>
      <c r="D50" s="4">
        <f t="shared" si="9"/>
        <v>1333</v>
      </c>
      <c r="E50" s="88">
        <v>671</v>
      </c>
      <c r="F50" s="89">
        <v>662</v>
      </c>
      <c r="G50" s="90">
        <v>759</v>
      </c>
      <c r="J50" s="59">
        <v>5</v>
      </c>
      <c r="K50" s="53">
        <f t="shared" si="5"/>
        <v>362</v>
      </c>
      <c r="L50" s="91">
        <v>179</v>
      </c>
      <c r="M50" s="92">
        <v>183</v>
      </c>
      <c r="N50" s="52">
        <v>30</v>
      </c>
      <c r="O50" s="53">
        <f t="shared" si="6"/>
        <v>615</v>
      </c>
      <c r="P50" s="91">
        <v>331</v>
      </c>
      <c r="Q50" s="92">
        <v>284</v>
      </c>
      <c r="R50" s="52">
        <v>55</v>
      </c>
      <c r="S50" s="53">
        <f t="shared" si="7"/>
        <v>690</v>
      </c>
      <c r="T50" s="91">
        <v>338</v>
      </c>
      <c r="U50" s="92">
        <v>352</v>
      </c>
      <c r="V50" s="52">
        <v>80</v>
      </c>
      <c r="W50" s="53">
        <f t="shared" si="8"/>
        <v>486</v>
      </c>
      <c r="X50" s="91">
        <v>213</v>
      </c>
      <c r="Y50" s="92">
        <v>273</v>
      </c>
    </row>
    <row r="51" spans="2:25" ht="26.1" customHeight="1">
      <c r="B51" s="136" t="s">
        <v>16</v>
      </c>
      <c r="C51" s="135"/>
      <c r="D51" s="4">
        <f t="shared" si="9"/>
        <v>1058</v>
      </c>
      <c r="E51" s="88">
        <v>498</v>
      </c>
      <c r="F51" s="89">
        <v>560</v>
      </c>
      <c r="G51" s="90">
        <v>576</v>
      </c>
      <c r="J51" s="59">
        <v>6</v>
      </c>
      <c r="K51" s="53">
        <f t="shared" si="5"/>
        <v>406</v>
      </c>
      <c r="L51" s="91">
        <v>216</v>
      </c>
      <c r="M51" s="92">
        <v>190</v>
      </c>
      <c r="N51" s="52">
        <v>31</v>
      </c>
      <c r="O51" s="53">
        <f t="shared" si="6"/>
        <v>599</v>
      </c>
      <c r="P51" s="91">
        <v>330</v>
      </c>
      <c r="Q51" s="92">
        <v>269</v>
      </c>
      <c r="R51" s="52">
        <v>56</v>
      </c>
      <c r="S51" s="53">
        <f t="shared" si="7"/>
        <v>711</v>
      </c>
      <c r="T51" s="91">
        <v>347</v>
      </c>
      <c r="U51" s="92">
        <v>364</v>
      </c>
      <c r="V51" s="52">
        <v>81</v>
      </c>
      <c r="W51" s="53">
        <f t="shared" si="8"/>
        <v>451</v>
      </c>
      <c r="X51" s="91">
        <v>194</v>
      </c>
      <c r="Y51" s="92">
        <v>257</v>
      </c>
    </row>
    <row r="52" spans="2:25" ht="26.1" customHeight="1">
      <c r="B52" s="145" t="s">
        <v>152</v>
      </c>
      <c r="C52" s="143"/>
      <c r="D52" s="4">
        <f t="shared" si="9"/>
        <v>1059</v>
      </c>
      <c r="E52" s="88">
        <v>549</v>
      </c>
      <c r="F52" s="89">
        <v>510</v>
      </c>
      <c r="G52" s="90">
        <v>492</v>
      </c>
      <c r="J52" s="59">
        <v>7</v>
      </c>
      <c r="K52" s="53">
        <f t="shared" si="5"/>
        <v>423</v>
      </c>
      <c r="L52" s="91">
        <v>189</v>
      </c>
      <c r="M52" s="92">
        <v>234</v>
      </c>
      <c r="N52" s="52">
        <v>32</v>
      </c>
      <c r="O52" s="53">
        <f t="shared" si="6"/>
        <v>601</v>
      </c>
      <c r="P52" s="91">
        <v>341</v>
      </c>
      <c r="Q52" s="92">
        <v>260</v>
      </c>
      <c r="R52" s="52">
        <v>57</v>
      </c>
      <c r="S52" s="53">
        <f t="shared" si="7"/>
        <v>760</v>
      </c>
      <c r="T52" s="91">
        <v>391</v>
      </c>
      <c r="U52" s="92">
        <v>369</v>
      </c>
      <c r="V52" s="52">
        <v>82</v>
      </c>
      <c r="W52" s="53">
        <f t="shared" si="8"/>
        <v>441</v>
      </c>
      <c r="X52" s="91">
        <v>163</v>
      </c>
      <c r="Y52" s="92">
        <v>278</v>
      </c>
    </row>
    <row r="53" spans="2:25" ht="26.1" customHeight="1">
      <c r="B53" s="136" t="s">
        <v>17</v>
      </c>
      <c r="C53" s="135"/>
      <c r="D53" s="4">
        <f t="shared" si="9"/>
        <v>1119</v>
      </c>
      <c r="E53" s="88">
        <v>565</v>
      </c>
      <c r="F53" s="89">
        <v>554</v>
      </c>
      <c r="G53" s="90">
        <v>484</v>
      </c>
      <c r="J53" s="59">
        <v>8</v>
      </c>
      <c r="K53" s="53">
        <f t="shared" si="5"/>
        <v>396</v>
      </c>
      <c r="L53" s="91">
        <v>207</v>
      </c>
      <c r="M53" s="92">
        <v>189</v>
      </c>
      <c r="N53" s="52">
        <v>33</v>
      </c>
      <c r="O53" s="53">
        <f t="shared" si="6"/>
        <v>665</v>
      </c>
      <c r="P53" s="91">
        <v>365</v>
      </c>
      <c r="Q53" s="92">
        <v>300</v>
      </c>
      <c r="R53" s="52">
        <v>58</v>
      </c>
      <c r="S53" s="53">
        <f t="shared" si="7"/>
        <v>705</v>
      </c>
      <c r="T53" s="91">
        <v>343</v>
      </c>
      <c r="U53" s="92">
        <v>362</v>
      </c>
      <c r="V53" s="52">
        <v>83</v>
      </c>
      <c r="W53" s="53">
        <f t="shared" si="8"/>
        <v>391</v>
      </c>
      <c r="X53" s="91">
        <v>157</v>
      </c>
      <c r="Y53" s="92">
        <v>234</v>
      </c>
    </row>
    <row r="54" spans="2:25" ht="26.1" customHeight="1">
      <c r="B54" s="134" t="s">
        <v>152</v>
      </c>
      <c r="C54" s="135"/>
      <c r="D54" s="4">
        <f t="shared" si="9"/>
        <v>2022</v>
      </c>
      <c r="E54" s="88">
        <v>1048</v>
      </c>
      <c r="F54" s="89">
        <v>974</v>
      </c>
      <c r="G54" s="90">
        <v>1098</v>
      </c>
      <c r="J54" s="59">
        <v>9</v>
      </c>
      <c r="K54" s="53">
        <f t="shared" si="5"/>
        <v>428</v>
      </c>
      <c r="L54" s="91">
        <v>214</v>
      </c>
      <c r="M54" s="92">
        <v>214</v>
      </c>
      <c r="N54" s="52">
        <v>34</v>
      </c>
      <c r="O54" s="53">
        <f t="shared" si="6"/>
        <v>619</v>
      </c>
      <c r="P54" s="91">
        <v>336</v>
      </c>
      <c r="Q54" s="92">
        <v>283</v>
      </c>
      <c r="R54" s="52">
        <v>59</v>
      </c>
      <c r="S54" s="53">
        <f t="shared" si="7"/>
        <v>732</v>
      </c>
      <c r="T54" s="91">
        <v>389</v>
      </c>
      <c r="U54" s="92">
        <v>343</v>
      </c>
      <c r="V54" s="52">
        <v>84</v>
      </c>
      <c r="W54" s="53">
        <f t="shared" si="8"/>
        <v>357</v>
      </c>
      <c r="X54" s="91">
        <v>124</v>
      </c>
      <c r="Y54" s="92">
        <v>233</v>
      </c>
    </row>
    <row r="55" spans="2:25" ht="26.1" customHeight="1">
      <c r="B55" s="134" t="s">
        <v>153</v>
      </c>
      <c r="C55" s="135"/>
      <c r="D55" s="4">
        <f t="shared" si="9"/>
        <v>1362</v>
      </c>
      <c r="E55" s="88">
        <v>700</v>
      </c>
      <c r="F55" s="89">
        <v>662</v>
      </c>
      <c r="G55" s="90">
        <v>658</v>
      </c>
      <c r="J55" s="51" t="s">
        <v>51</v>
      </c>
      <c r="K55" s="56">
        <f t="shared" si="5"/>
        <v>2085</v>
      </c>
      <c r="L55" s="56">
        <f>L56+L57+L58+L59+L60</f>
        <v>1045</v>
      </c>
      <c r="M55" s="57">
        <f>M56+M57+M58+M59+M60</f>
        <v>1040</v>
      </c>
      <c r="N55" s="51" t="s">
        <v>52</v>
      </c>
      <c r="O55" s="56">
        <f t="shared" si="6"/>
        <v>3279</v>
      </c>
      <c r="P55" s="56">
        <f>P56+P57+P58+P59+P60</f>
        <v>1774</v>
      </c>
      <c r="Q55" s="57">
        <f>Q56+Q57+Q58+Q59+Q60</f>
        <v>1505</v>
      </c>
      <c r="R55" s="51" t="s">
        <v>53</v>
      </c>
      <c r="S55" s="56">
        <f t="shared" si="7"/>
        <v>3502</v>
      </c>
      <c r="T55" s="56">
        <f>T56+T57+T58+T59+T60</f>
        <v>1863</v>
      </c>
      <c r="U55" s="57">
        <f>U56+U57+U58+U59+U60</f>
        <v>1639</v>
      </c>
      <c r="V55" s="51" t="s">
        <v>54</v>
      </c>
      <c r="W55" s="56">
        <f t="shared" si="8"/>
        <v>1329</v>
      </c>
      <c r="X55" s="56">
        <f>X56+X57+X58+X59+X60</f>
        <v>423</v>
      </c>
      <c r="Y55" s="57">
        <f>Y56+Y57+Y58+Y59+Y60</f>
        <v>906</v>
      </c>
    </row>
    <row r="56" spans="2:25" ht="26.1" customHeight="1">
      <c r="B56" s="136" t="s">
        <v>18</v>
      </c>
      <c r="C56" s="135"/>
      <c r="D56" s="4">
        <f t="shared" si="9"/>
        <v>3331</v>
      </c>
      <c r="E56" s="88">
        <v>1683</v>
      </c>
      <c r="F56" s="89">
        <v>1648</v>
      </c>
      <c r="G56" s="90">
        <v>1553</v>
      </c>
      <c r="J56" s="52">
        <v>10</v>
      </c>
      <c r="K56" s="53">
        <f t="shared" si="5"/>
        <v>374</v>
      </c>
      <c r="L56" s="91">
        <v>185</v>
      </c>
      <c r="M56" s="92">
        <v>189</v>
      </c>
      <c r="N56" s="52">
        <v>35</v>
      </c>
      <c r="O56" s="53">
        <f t="shared" si="6"/>
        <v>667</v>
      </c>
      <c r="P56" s="91">
        <v>357</v>
      </c>
      <c r="Q56" s="92">
        <v>310</v>
      </c>
      <c r="R56" s="52">
        <v>60</v>
      </c>
      <c r="S56" s="53">
        <f t="shared" si="7"/>
        <v>661</v>
      </c>
      <c r="T56" s="91">
        <v>350</v>
      </c>
      <c r="U56" s="92">
        <v>311</v>
      </c>
      <c r="V56" s="52">
        <v>85</v>
      </c>
      <c r="W56" s="53">
        <f t="shared" si="8"/>
        <v>321</v>
      </c>
      <c r="X56" s="91">
        <v>116</v>
      </c>
      <c r="Y56" s="92">
        <v>205</v>
      </c>
    </row>
    <row r="57" spans="2:25" ht="26.1" customHeight="1">
      <c r="B57" s="134" t="s">
        <v>154</v>
      </c>
      <c r="C57" s="135"/>
      <c r="D57" s="4">
        <f t="shared" si="9"/>
        <v>2446</v>
      </c>
      <c r="E57" s="88">
        <v>1219</v>
      </c>
      <c r="F57" s="89">
        <v>1227</v>
      </c>
      <c r="G57" s="90">
        <v>1251</v>
      </c>
      <c r="J57" s="52">
        <v>11</v>
      </c>
      <c r="K57" s="53">
        <f t="shared" si="5"/>
        <v>396</v>
      </c>
      <c r="L57" s="91">
        <v>201</v>
      </c>
      <c r="M57" s="92">
        <v>195</v>
      </c>
      <c r="N57" s="52">
        <v>36</v>
      </c>
      <c r="O57" s="53">
        <f t="shared" si="6"/>
        <v>659</v>
      </c>
      <c r="P57" s="91">
        <v>354</v>
      </c>
      <c r="Q57" s="92">
        <v>305</v>
      </c>
      <c r="R57" s="52">
        <v>61</v>
      </c>
      <c r="S57" s="53">
        <f t="shared" si="7"/>
        <v>747</v>
      </c>
      <c r="T57" s="91">
        <v>405</v>
      </c>
      <c r="U57" s="92">
        <v>342</v>
      </c>
      <c r="V57" s="52">
        <v>86</v>
      </c>
      <c r="W57" s="53">
        <f t="shared" si="8"/>
        <v>318</v>
      </c>
      <c r="X57" s="91">
        <v>107</v>
      </c>
      <c r="Y57" s="92">
        <v>211</v>
      </c>
    </row>
    <row r="58" spans="2:25" ht="26.1" customHeight="1">
      <c r="B58" s="136" t="s">
        <v>19</v>
      </c>
      <c r="C58" s="135"/>
      <c r="D58" s="4">
        <f t="shared" si="9"/>
        <v>1442</v>
      </c>
      <c r="E58" s="88">
        <v>726</v>
      </c>
      <c r="F58" s="89">
        <v>716</v>
      </c>
      <c r="G58" s="90">
        <v>719</v>
      </c>
      <c r="J58" s="52">
        <v>12</v>
      </c>
      <c r="K58" s="53">
        <f t="shared" si="5"/>
        <v>403</v>
      </c>
      <c r="L58" s="91">
        <v>200</v>
      </c>
      <c r="M58" s="92">
        <v>203</v>
      </c>
      <c r="N58" s="52">
        <v>37</v>
      </c>
      <c r="O58" s="53">
        <f t="shared" si="6"/>
        <v>611</v>
      </c>
      <c r="P58" s="91">
        <v>330</v>
      </c>
      <c r="Q58" s="92">
        <v>281</v>
      </c>
      <c r="R58" s="52">
        <v>62</v>
      </c>
      <c r="S58" s="53">
        <f t="shared" si="7"/>
        <v>711</v>
      </c>
      <c r="T58" s="91">
        <v>371</v>
      </c>
      <c r="U58" s="92">
        <v>340</v>
      </c>
      <c r="V58" s="52">
        <v>87</v>
      </c>
      <c r="W58" s="53">
        <f t="shared" si="8"/>
        <v>266</v>
      </c>
      <c r="X58" s="91">
        <v>73</v>
      </c>
      <c r="Y58" s="92">
        <v>193</v>
      </c>
    </row>
    <row r="59" spans="2:25" ht="26.1" customHeight="1">
      <c r="B59" s="134" t="s">
        <v>152</v>
      </c>
      <c r="C59" s="135"/>
      <c r="D59" s="4">
        <f t="shared" si="9"/>
        <v>1018</v>
      </c>
      <c r="E59" s="88">
        <v>521</v>
      </c>
      <c r="F59" s="89">
        <v>497</v>
      </c>
      <c r="G59" s="90">
        <v>496</v>
      </c>
      <c r="J59" s="52">
        <v>13</v>
      </c>
      <c r="K59" s="53">
        <f t="shared" si="5"/>
        <v>448</v>
      </c>
      <c r="L59" s="91">
        <v>229</v>
      </c>
      <c r="M59" s="92">
        <v>219</v>
      </c>
      <c r="N59" s="52">
        <v>38</v>
      </c>
      <c r="O59" s="53">
        <f t="shared" si="6"/>
        <v>668</v>
      </c>
      <c r="P59" s="91">
        <v>363</v>
      </c>
      <c r="Q59" s="92">
        <v>305</v>
      </c>
      <c r="R59" s="52">
        <v>63</v>
      </c>
      <c r="S59" s="53">
        <f t="shared" si="7"/>
        <v>677</v>
      </c>
      <c r="T59" s="91">
        <v>359</v>
      </c>
      <c r="U59" s="92">
        <v>318</v>
      </c>
      <c r="V59" s="52">
        <v>88</v>
      </c>
      <c r="W59" s="53">
        <f t="shared" si="8"/>
        <v>223</v>
      </c>
      <c r="X59" s="91">
        <v>63</v>
      </c>
      <c r="Y59" s="92">
        <v>160</v>
      </c>
    </row>
    <row r="60" spans="2:25" ht="26.1" customHeight="1">
      <c r="B60" s="134" t="s">
        <v>153</v>
      </c>
      <c r="C60" s="135"/>
      <c r="D60" s="4">
        <f t="shared" si="9"/>
        <v>1735</v>
      </c>
      <c r="E60" s="88">
        <v>876</v>
      </c>
      <c r="F60" s="89">
        <v>859</v>
      </c>
      <c r="G60" s="90">
        <v>811</v>
      </c>
      <c r="J60" s="52">
        <v>14</v>
      </c>
      <c r="K60" s="53">
        <f t="shared" si="5"/>
        <v>464</v>
      </c>
      <c r="L60" s="91">
        <v>230</v>
      </c>
      <c r="M60" s="92">
        <v>234</v>
      </c>
      <c r="N60" s="52">
        <v>39</v>
      </c>
      <c r="O60" s="53">
        <f t="shared" si="6"/>
        <v>674</v>
      </c>
      <c r="P60" s="91">
        <v>370</v>
      </c>
      <c r="Q60" s="92">
        <v>304</v>
      </c>
      <c r="R60" s="52">
        <v>64</v>
      </c>
      <c r="S60" s="53">
        <f t="shared" si="7"/>
        <v>706</v>
      </c>
      <c r="T60" s="91">
        <v>378</v>
      </c>
      <c r="U60" s="92">
        <v>328</v>
      </c>
      <c r="V60" s="52">
        <v>89</v>
      </c>
      <c r="W60" s="53">
        <f t="shared" si="8"/>
        <v>201</v>
      </c>
      <c r="X60" s="91">
        <v>64</v>
      </c>
      <c r="Y60" s="92">
        <v>137</v>
      </c>
    </row>
    <row r="61" spans="2:25" ht="26.1" customHeight="1">
      <c r="B61" s="134" t="s">
        <v>155</v>
      </c>
      <c r="C61" s="135"/>
      <c r="D61" s="4">
        <f t="shared" si="9"/>
        <v>1479</v>
      </c>
      <c r="E61" s="88">
        <v>728</v>
      </c>
      <c r="F61" s="89">
        <v>751</v>
      </c>
      <c r="G61" s="90">
        <v>941</v>
      </c>
      <c r="J61" s="51" t="s">
        <v>55</v>
      </c>
      <c r="K61" s="56">
        <f t="shared" si="5"/>
        <v>2365</v>
      </c>
      <c r="L61" s="56">
        <f>L62+L63+L64+L65+L66</f>
        <v>1230</v>
      </c>
      <c r="M61" s="57">
        <f>M62+M63+M64+M65+M66</f>
        <v>1135</v>
      </c>
      <c r="N61" s="51" t="s">
        <v>56</v>
      </c>
      <c r="O61" s="56">
        <f t="shared" si="6"/>
        <v>3927</v>
      </c>
      <c r="P61" s="56">
        <f>P62+P63+P64+P65+P66</f>
        <v>2106</v>
      </c>
      <c r="Q61" s="57">
        <f>Q62+Q63+Q64+Q65+Q66</f>
        <v>1821</v>
      </c>
      <c r="R61" s="51" t="s">
        <v>57</v>
      </c>
      <c r="S61" s="56">
        <f t="shared" si="7"/>
        <v>4249</v>
      </c>
      <c r="T61" s="56">
        <f>T62+T63+T64+T65+T66</f>
        <v>2132</v>
      </c>
      <c r="U61" s="57">
        <f>U62+U63+U64+U65+U66</f>
        <v>2117</v>
      </c>
      <c r="V61" s="51" t="s">
        <v>58</v>
      </c>
      <c r="W61" s="56">
        <f t="shared" si="8"/>
        <v>569</v>
      </c>
      <c r="X61" s="56">
        <f>X62+X63+X64+X65+X66</f>
        <v>137</v>
      </c>
      <c r="Y61" s="57">
        <f>Y62+Y63+Y64+Y65+Y66</f>
        <v>432</v>
      </c>
    </row>
    <row r="62" spans="2:25" ht="26.1" customHeight="1">
      <c r="B62" s="136" t="s">
        <v>20</v>
      </c>
      <c r="C62" s="135"/>
      <c r="D62" s="4">
        <f t="shared" si="9"/>
        <v>331</v>
      </c>
      <c r="E62" s="88">
        <v>165</v>
      </c>
      <c r="F62" s="89">
        <v>166</v>
      </c>
      <c r="G62" s="90">
        <v>162</v>
      </c>
      <c r="J62" s="52">
        <v>15</v>
      </c>
      <c r="K62" s="53">
        <f t="shared" si="5"/>
        <v>431</v>
      </c>
      <c r="L62" s="91">
        <v>222</v>
      </c>
      <c r="M62" s="92">
        <v>209</v>
      </c>
      <c r="N62" s="52">
        <v>40</v>
      </c>
      <c r="O62" s="53">
        <f t="shared" si="6"/>
        <v>693</v>
      </c>
      <c r="P62" s="91">
        <v>367</v>
      </c>
      <c r="Q62" s="92">
        <v>326</v>
      </c>
      <c r="R62" s="52">
        <v>65</v>
      </c>
      <c r="S62" s="53">
        <f t="shared" si="7"/>
        <v>844</v>
      </c>
      <c r="T62" s="91">
        <v>451</v>
      </c>
      <c r="U62" s="92">
        <v>393</v>
      </c>
      <c r="V62" s="52">
        <v>90</v>
      </c>
      <c r="W62" s="53">
        <f t="shared" si="8"/>
        <v>165</v>
      </c>
      <c r="X62" s="91">
        <v>44</v>
      </c>
      <c r="Y62" s="92">
        <v>121</v>
      </c>
    </row>
    <row r="63" spans="2:25" ht="26.1" customHeight="1" thickBot="1">
      <c r="B63" s="137" t="s">
        <v>21</v>
      </c>
      <c r="C63" s="138"/>
      <c r="D63" s="5">
        <f t="shared" si="9"/>
        <v>54</v>
      </c>
      <c r="E63" s="88">
        <v>15</v>
      </c>
      <c r="F63" s="89">
        <v>39</v>
      </c>
      <c r="G63" s="90">
        <v>27</v>
      </c>
      <c r="J63" s="52">
        <v>16</v>
      </c>
      <c r="K63" s="53">
        <f t="shared" si="5"/>
        <v>477</v>
      </c>
      <c r="L63" s="91">
        <v>239</v>
      </c>
      <c r="M63" s="92">
        <v>238</v>
      </c>
      <c r="N63" s="52">
        <v>41</v>
      </c>
      <c r="O63" s="53">
        <f t="shared" si="6"/>
        <v>716</v>
      </c>
      <c r="P63" s="91">
        <v>369</v>
      </c>
      <c r="Q63" s="92">
        <v>347</v>
      </c>
      <c r="R63" s="52">
        <v>66</v>
      </c>
      <c r="S63" s="53">
        <f t="shared" si="7"/>
        <v>820</v>
      </c>
      <c r="T63" s="91">
        <v>395</v>
      </c>
      <c r="U63" s="92">
        <v>425</v>
      </c>
      <c r="V63" s="52">
        <v>91</v>
      </c>
      <c r="W63" s="53">
        <f t="shared" si="8"/>
        <v>131</v>
      </c>
      <c r="X63" s="91">
        <v>32</v>
      </c>
      <c r="Y63" s="92">
        <v>99</v>
      </c>
    </row>
    <row r="64" spans="2:25" ht="26.1" customHeight="1" thickTop="1" thickBot="1">
      <c r="B64" s="139" t="s">
        <v>22</v>
      </c>
      <c r="C64" s="140"/>
      <c r="D64" s="6">
        <f>SUM(D44:D63)</f>
        <v>54802</v>
      </c>
      <c r="E64" s="6">
        <f>SUM(E44:E63)</f>
        <v>27433</v>
      </c>
      <c r="F64" s="39">
        <f>SUM(F44:F63)</f>
        <v>27369</v>
      </c>
      <c r="G64" s="7">
        <f>SUM(G44:G63)</f>
        <v>27859</v>
      </c>
      <c r="J64" s="52">
        <v>17</v>
      </c>
      <c r="K64" s="53">
        <f t="shared" si="5"/>
        <v>470</v>
      </c>
      <c r="L64" s="91">
        <v>251</v>
      </c>
      <c r="M64" s="92">
        <v>219</v>
      </c>
      <c r="N64" s="52">
        <v>42</v>
      </c>
      <c r="O64" s="53">
        <f t="shared" si="6"/>
        <v>793</v>
      </c>
      <c r="P64" s="91">
        <v>422</v>
      </c>
      <c r="Q64" s="92">
        <v>371</v>
      </c>
      <c r="R64" s="52">
        <v>67</v>
      </c>
      <c r="S64" s="53">
        <f t="shared" si="7"/>
        <v>799</v>
      </c>
      <c r="T64" s="91">
        <v>394</v>
      </c>
      <c r="U64" s="92">
        <v>405</v>
      </c>
      <c r="V64" s="52">
        <v>92</v>
      </c>
      <c r="W64" s="53">
        <f t="shared" si="8"/>
        <v>103</v>
      </c>
      <c r="X64" s="91">
        <v>31</v>
      </c>
      <c r="Y64" s="92">
        <v>72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490</v>
      </c>
      <c r="L65" s="91">
        <v>261</v>
      </c>
      <c r="M65" s="92">
        <v>229</v>
      </c>
      <c r="N65" s="52">
        <v>43</v>
      </c>
      <c r="O65" s="53">
        <f t="shared" si="6"/>
        <v>814</v>
      </c>
      <c r="P65" s="91">
        <v>453</v>
      </c>
      <c r="Q65" s="92">
        <v>361</v>
      </c>
      <c r="R65" s="52">
        <v>68</v>
      </c>
      <c r="S65" s="53">
        <f t="shared" si="7"/>
        <v>889</v>
      </c>
      <c r="T65" s="91">
        <v>440</v>
      </c>
      <c r="U65" s="92">
        <v>449</v>
      </c>
      <c r="V65" s="52">
        <v>93</v>
      </c>
      <c r="W65" s="53">
        <f t="shared" si="8"/>
        <v>85</v>
      </c>
      <c r="X65" s="91">
        <v>17</v>
      </c>
      <c r="Y65" s="92">
        <v>68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497</v>
      </c>
      <c r="L66" s="91">
        <v>257</v>
      </c>
      <c r="M66" s="92">
        <v>240</v>
      </c>
      <c r="N66" s="52">
        <v>44</v>
      </c>
      <c r="O66" s="53">
        <f t="shared" si="6"/>
        <v>911</v>
      </c>
      <c r="P66" s="91">
        <v>495</v>
      </c>
      <c r="Q66" s="92">
        <v>416</v>
      </c>
      <c r="R66" s="52">
        <v>69</v>
      </c>
      <c r="S66" s="53">
        <f t="shared" si="7"/>
        <v>897</v>
      </c>
      <c r="T66" s="91">
        <v>452</v>
      </c>
      <c r="U66" s="92">
        <v>445</v>
      </c>
      <c r="V66" s="52">
        <v>94</v>
      </c>
      <c r="W66" s="53">
        <f t="shared" si="8"/>
        <v>85</v>
      </c>
      <c r="X66" s="91">
        <v>13</v>
      </c>
      <c r="Y66" s="92">
        <v>72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2992</v>
      </c>
      <c r="L67" s="56">
        <f>L68+L69+L70+L71+L72</f>
        <v>1540</v>
      </c>
      <c r="M67" s="57">
        <f>M68+M69+M70+M71+M72</f>
        <v>1452</v>
      </c>
      <c r="N67" s="51" t="s">
        <v>60</v>
      </c>
      <c r="O67" s="56">
        <f t="shared" si="6"/>
        <v>4432</v>
      </c>
      <c r="P67" s="56">
        <f>P68+P69+P70+P71+P72</f>
        <v>2332</v>
      </c>
      <c r="Q67" s="57">
        <f>Q68+Q69+Q70+Q71+Q72</f>
        <v>2100</v>
      </c>
      <c r="R67" s="51" t="s">
        <v>61</v>
      </c>
      <c r="S67" s="56">
        <f t="shared" si="7"/>
        <v>3316</v>
      </c>
      <c r="T67" s="56">
        <f>T68+T69+T70+T71+T72</f>
        <v>1567</v>
      </c>
      <c r="U67" s="57">
        <f>U68+U69+U70+U71+U72</f>
        <v>1749</v>
      </c>
      <c r="V67" s="51" t="s">
        <v>62</v>
      </c>
      <c r="W67" s="56">
        <f t="shared" si="8"/>
        <v>162</v>
      </c>
      <c r="X67" s="56">
        <f>X68+X69+X70+X71+X72</f>
        <v>21</v>
      </c>
      <c r="Y67" s="57">
        <f>Y68+Y69+Y70+Y71+Y72</f>
        <v>141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556</v>
      </c>
      <c r="L68" s="91">
        <v>294</v>
      </c>
      <c r="M68" s="92">
        <v>262</v>
      </c>
      <c r="N68" s="52">
        <v>45</v>
      </c>
      <c r="O68" s="53">
        <f t="shared" si="6"/>
        <v>926</v>
      </c>
      <c r="P68" s="91">
        <v>486</v>
      </c>
      <c r="Q68" s="92">
        <v>440</v>
      </c>
      <c r="R68" s="52">
        <v>70</v>
      </c>
      <c r="S68" s="53">
        <f t="shared" si="7"/>
        <v>829</v>
      </c>
      <c r="T68" s="91">
        <v>398</v>
      </c>
      <c r="U68" s="92">
        <v>431</v>
      </c>
      <c r="V68" s="52">
        <v>95</v>
      </c>
      <c r="W68" s="53">
        <f t="shared" si="8"/>
        <v>50</v>
      </c>
      <c r="X68" s="91">
        <v>4</v>
      </c>
      <c r="Y68" s="92">
        <v>46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566</v>
      </c>
      <c r="L69" s="91">
        <v>295</v>
      </c>
      <c r="M69" s="92">
        <v>271</v>
      </c>
      <c r="N69" s="52">
        <v>46</v>
      </c>
      <c r="O69" s="53">
        <f t="shared" si="6"/>
        <v>880</v>
      </c>
      <c r="P69" s="91">
        <v>448</v>
      </c>
      <c r="Q69" s="92">
        <v>432</v>
      </c>
      <c r="R69" s="52">
        <v>71</v>
      </c>
      <c r="S69" s="53">
        <f t="shared" si="7"/>
        <v>552</v>
      </c>
      <c r="T69" s="91">
        <v>269</v>
      </c>
      <c r="U69" s="92">
        <v>283</v>
      </c>
      <c r="V69" s="52">
        <v>96</v>
      </c>
      <c r="W69" s="53">
        <f t="shared" si="8"/>
        <v>42</v>
      </c>
      <c r="X69" s="91">
        <v>9</v>
      </c>
      <c r="Y69" s="92">
        <v>33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605</v>
      </c>
      <c r="L70" s="91">
        <v>292</v>
      </c>
      <c r="M70" s="92">
        <v>313</v>
      </c>
      <c r="N70" s="52">
        <v>47</v>
      </c>
      <c r="O70" s="53">
        <f t="shared" si="6"/>
        <v>843</v>
      </c>
      <c r="P70" s="91">
        <v>464</v>
      </c>
      <c r="Q70" s="92">
        <v>379</v>
      </c>
      <c r="R70" s="52">
        <v>72</v>
      </c>
      <c r="S70" s="53">
        <f t="shared" si="7"/>
        <v>588</v>
      </c>
      <c r="T70" s="91">
        <v>290</v>
      </c>
      <c r="U70" s="92">
        <v>298</v>
      </c>
      <c r="V70" s="52">
        <v>97</v>
      </c>
      <c r="W70" s="53">
        <f t="shared" si="8"/>
        <v>27</v>
      </c>
      <c r="X70" s="91">
        <v>1</v>
      </c>
      <c r="Y70" s="92">
        <v>26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647</v>
      </c>
      <c r="L71" s="91">
        <v>341</v>
      </c>
      <c r="M71" s="92">
        <v>306</v>
      </c>
      <c r="N71" s="52">
        <v>48</v>
      </c>
      <c r="O71" s="53">
        <f>P71+Q71</f>
        <v>872</v>
      </c>
      <c r="P71" s="91">
        <v>451</v>
      </c>
      <c r="Q71" s="92">
        <v>421</v>
      </c>
      <c r="R71" s="52">
        <v>73</v>
      </c>
      <c r="S71" s="53">
        <f t="shared" si="7"/>
        <v>660</v>
      </c>
      <c r="T71" s="91">
        <v>311</v>
      </c>
      <c r="U71" s="92">
        <v>349</v>
      </c>
      <c r="V71" s="52">
        <v>98</v>
      </c>
      <c r="W71" s="53">
        <f t="shared" si="8"/>
        <v>23</v>
      </c>
      <c r="X71" s="91">
        <v>4</v>
      </c>
      <c r="Y71" s="92">
        <v>19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618</v>
      </c>
      <c r="L72" s="95">
        <v>318</v>
      </c>
      <c r="M72" s="96">
        <v>300</v>
      </c>
      <c r="N72" s="62">
        <v>49</v>
      </c>
      <c r="O72" s="63">
        <f>P72+Q72</f>
        <v>911</v>
      </c>
      <c r="P72" s="95">
        <v>483</v>
      </c>
      <c r="Q72" s="96">
        <v>428</v>
      </c>
      <c r="R72" s="62">
        <v>74</v>
      </c>
      <c r="S72" s="63">
        <f t="shared" si="7"/>
        <v>687</v>
      </c>
      <c r="T72" s="95">
        <v>299</v>
      </c>
      <c r="U72" s="96">
        <v>388</v>
      </c>
      <c r="V72" s="52">
        <v>99</v>
      </c>
      <c r="W72" s="53">
        <f t="shared" si="8"/>
        <v>20</v>
      </c>
      <c r="X72" s="93">
        <v>3</v>
      </c>
      <c r="Y72" s="94">
        <v>17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36</v>
      </c>
      <c r="X73" s="91">
        <v>6</v>
      </c>
      <c r="Y73" s="92">
        <v>30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54802</v>
      </c>
      <c r="X74" s="124">
        <f>L43+L49+L55+L61+L67+L73+P43+P49+P55+P61+P67+P73+T43+T49+T55+T61+T67+T73+X43+X49+X55+X61+X67+X73</f>
        <v>27433</v>
      </c>
      <c r="Y74" s="126">
        <f>M43+M49+M55+M61+M67+M73+Q43+Q49+Q55+Q61+Q67+Q73+U43+U49+U55+U61+U67+U73+Y43+Y49+Y55+Y61+Y67+Y73</f>
        <v>27369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14594</v>
      </c>
      <c r="P76" s="71">
        <f>T61+T67+X43+X55+X49+X61+X67+X73</f>
        <v>6396</v>
      </c>
      <c r="Q76" s="71">
        <f>U61+U67+Y43+Y49+Y55+Y61+Y67+Y73</f>
        <v>8198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4"/>
      <c r="C79" s="114"/>
      <c r="D79" s="114"/>
      <c r="E79" s="114"/>
      <c r="F79" s="114"/>
      <c r="G79" s="114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平成29年11月1日現在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平成29年11月1日現在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23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149</v>
      </c>
      <c r="E82" s="18" t="s">
        <v>150</v>
      </c>
      <c r="F82" s="17" t="s">
        <v>151</v>
      </c>
      <c r="G82" s="153"/>
      <c r="J82" s="48" t="s">
        <v>43</v>
      </c>
      <c r="K82" s="49">
        <f t="shared" ref="K82:K111" si="10">L82+M82</f>
        <v>100</v>
      </c>
      <c r="L82" s="49">
        <f>L83+L84+L85+L86+L87</f>
        <v>51</v>
      </c>
      <c r="M82" s="50">
        <f>M83+M84+M85+M86+M87</f>
        <v>49</v>
      </c>
      <c r="N82" s="51" t="s">
        <v>44</v>
      </c>
      <c r="O82" s="49">
        <f t="shared" ref="O82:O109" si="11">P82+Q82</f>
        <v>671</v>
      </c>
      <c r="P82" s="49">
        <f>P83+P84+P85+P86+P87</f>
        <v>374</v>
      </c>
      <c r="Q82" s="50">
        <f>Q83+Q84+Q85+Q86+Q87</f>
        <v>297</v>
      </c>
      <c r="R82" s="51" t="s">
        <v>45</v>
      </c>
      <c r="S82" s="49">
        <f t="shared" ref="S82:S111" si="12">T82+U82</f>
        <v>213</v>
      </c>
      <c r="T82" s="49">
        <f>T83+T84+T85+T86+T87</f>
        <v>83</v>
      </c>
      <c r="U82" s="50">
        <f>U83+U84+U85+U86+U87</f>
        <v>130</v>
      </c>
      <c r="V82" s="51" t="s">
        <v>46</v>
      </c>
      <c r="W82" s="49">
        <f t="shared" ref="W82:W113" si="13">X82+Y82</f>
        <v>21</v>
      </c>
      <c r="X82" s="49">
        <f>X83+X84+X85+X86+X87</f>
        <v>10</v>
      </c>
      <c r="Y82" s="50">
        <f>Y83+Y84+Y85+Y86+Y87</f>
        <v>11</v>
      </c>
    </row>
    <row r="83" spans="2:25" ht="26.1" customHeight="1" thickTop="1">
      <c r="B83" s="154" t="s">
        <v>9</v>
      </c>
      <c r="C83" s="155"/>
      <c r="D83" s="27">
        <f t="shared" ref="D83:D102" si="14">E83+F83</f>
        <v>1110</v>
      </c>
      <c r="E83" s="79">
        <v>586</v>
      </c>
      <c r="F83" s="80">
        <v>524</v>
      </c>
      <c r="G83" s="81">
        <v>653</v>
      </c>
      <c r="J83" s="52">
        <v>0</v>
      </c>
      <c r="K83" s="53">
        <f t="shared" si="10"/>
        <v>24</v>
      </c>
      <c r="L83" s="97">
        <v>15</v>
      </c>
      <c r="M83" s="98">
        <v>9</v>
      </c>
      <c r="N83" s="52">
        <v>25</v>
      </c>
      <c r="O83" s="53">
        <f t="shared" si="11"/>
        <v>163</v>
      </c>
      <c r="P83" s="97">
        <v>86</v>
      </c>
      <c r="Q83" s="98">
        <v>77</v>
      </c>
      <c r="R83" s="52">
        <v>50</v>
      </c>
      <c r="S83" s="53">
        <f t="shared" si="12"/>
        <v>48</v>
      </c>
      <c r="T83" s="97">
        <v>18</v>
      </c>
      <c r="U83" s="98">
        <v>30</v>
      </c>
      <c r="V83" s="52">
        <v>75</v>
      </c>
      <c r="W83" s="53">
        <f t="shared" si="13"/>
        <v>4</v>
      </c>
      <c r="X83" s="97">
        <v>0</v>
      </c>
      <c r="Y83" s="98">
        <v>4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30</v>
      </c>
      <c r="L84" s="97">
        <v>6</v>
      </c>
      <c r="M84" s="98">
        <v>24</v>
      </c>
      <c r="N84" s="52">
        <v>26</v>
      </c>
      <c r="O84" s="53">
        <f t="shared" si="11"/>
        <v>138</v>
      </c>
      <c r="P84" s="97">
        <v>71</v>
      </c>
      <c r="Q84" s="98">
        <v>67</v>
      </c>
      <c r="R84" s="52">
        <v>51</v>
      </c>
      <c r="S84" s="53">
        <f t="shared" si="12"/>
        <v>46</v>
      </c>
      <c r="T84" s="97">
        <v>22</v>
      </c>
      <c r="U84" s="98">
        <v>24</v>
      </c>
      <c r="V84" s="52">
        <v>76</v>
      </c>
      <c r="W84" s="53">
        <f t="shared" si="13"/>
        <v>5</v>
      </c>
      <c r="X84" s="97">
        <v>3</v>
      </c>
      <c r="Y84" s="98">
        <v>2</v>
      </c>
    </row>
    <row r="85" spans="2:25" ht="26.1" customHeight="1">
      <c r="B85" s="142" t="s">
        <v>11</v>
      </c>
      <c r="C85" s="143"/>
      <c r="D85" s="4">
        <f t="shared" si="14"/>
        <v>777</v>
      </c>
      <c r="E85" s="82">
        <v>355</v>
      </c>
      <c r="F85" s="83">
        <v>422</v>
      </c>
      <c r="G85" s="84">
        <v>513</v>
      </c>
      <c r="J85" s="52">
        <v>2</v>
      </c>
      <c r="K85" s="53">
        <f t="shared" si="10"/>
        <v>13</v>
      </c>
      <c r="L85" s="97">
        <v>8</v>
      </c>
      <c r="M85" s="98">
        <v>5</v>
      </c>
      <c r="N85" s="52">
        <v>27</v>
      </c>
      <c r="O85" s="53">
        <f t="shared" si="11"/>
        <v>147</v>
      </c>
      <c r="P85" s="97">
        <v>87</v>
      </c>
      <c r="Q85" s="98">
        <v>60</v>
      </c>
      <c r="R85" s="52">
        <v>52</v>
      </c>
      <c r="S85" s="53">
        <f t="shared" si="12"/>
        <v>41</v>
      </c>
      <c r="T85" s="97">
        <v>15</v>
      </c>
      <c r="U85" s="98">
        <v>26</v>
      </c>
      <c r="V85" s="52">
        <v>77</v>
      </c>
      <c r="W85" s="53">
        <f t="shared" si="13"/>
        <v>4</v>
      </c>
      <c r="X85" s="97">
        <v>2</v>
      </c>
      <c r="Y85" s="98">
        <v>2</v>
      </c>
    </row>
    <row r="86" spans="2:25" ht="26.1" customHeight="1">
      <c r="B86" s="141" t="s">
        <v>12</v>
      </c>
      <c r="C86" s="135"/>
      <c r="D86" s="4">
        <f t="shared" si="14"/>
        <v>2</v>
      </c>
      <c r="E86" s="82">
        <v>0</v>
      </c>
      <c r="F86" s="83">
        <v>2</v>
      </c>
      <c r="G86" s="84">
        <v>0</v>
      </c>
      <c r="J86" s="52">
        <v>3</v>
      </c>
      <c r="K86" s="53">
        <f t="shared" si="10"/>
        <v>23</v>
      </c>
      <c r="L86" s="97">
        <v>16</v>
      </c>
      <c r="M86" s="98">
        <v>7</v>
      </c>
      <c r="N86" s="52">
        <v>28</v>
      </c>
      <c r="O86" s="53">
        <f t="shared" si="11"/>
        <v>123</v>
      </c>
      <c r="P86" s="97">
        <v>73</v>
      </c>
      <c r="Q86" s="98">
        <v>50</v>
      </c>
      <c r="R86" s="52">
        <v>53</v>
      </c>
      <c r="S86" s="53">
        <f t="shared" si="12"/>
        <v>42</v>
      </c>
      <c r="T86" s="97">
        <v>14</v>
      </c>
      <c r="U86" s="98">
        <v>28</v>
      </c>
      <c r="V86" s="52">
        <v>78</v>
      </c>
      <c r="W86" s="53">
        <f t="shared" si="13"/>
        <v>4</v>
      </c>
      <c r="X86" s="97">
        <v>3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82</v>
      </c>
      <c r="E87" s="82">
        <v>37</v>
      </c>
      <c r="F87" s="83">
        <v>45</v>
      </c>
      <c r="G87" s="84">
        <v>57</v>
      </c>
      <c r="J87" s="52">
        <v>4</v>
      </c>
      <c r="K87" s="53">
        <f t="shared" si="10"/>
        <v>10</v>
      </c>
      <c r="L87" s="97">
        <v>6</v>
      </c>
      <c r="M87" s="98">
        <v>4</v>
      </c>
      <c r="N87" s="52">
        <v>29</v>
      </c>
      <c r="O87" s="53">
        <f t="shared" si="11"/>
        <v>100</v>
      </c>
      <c r="P87" s="97">
        <v>57</v>
      </c>
      <c r="Q87" s="98">
        <v>43</v>
      </c>
      <c r="R87" s="52">
        <v>54</v>
      </c>
      <c r="S87" s="53">
        <f t="shared" si="12"/>
        <v>36</v>
      </c>
      <c r="T87" s="97">
        <v>14</v>
      </c>
      <c r="U87" s="98">
        <v>22</v>
      </c>
      <c r="V87" s="52">
        <v>79</v>
      </c>
      <c r="W87" s="53">
        <f t="shared" si="13"/>
        <v>4</v>
      </c>
      <c r="X87" s="97">
        <v>2</v>
      </c>
      <c r="Y87" s="98">
        <v>2</v>
      </c>
    </row>
    <row r="88" spans="2:25" ht="26.1" customHeight="1">
      <c r="B88" s="136" t="s">
        <v>14</v>
      </c>
      <c r="C88" s="135"/>
      <c r="D88" s="4">
        <f t="shared" si="14"/>
        <v>152</v>
      </c>
      <c r="E88" s="82">
        <v>89</v>
      </c>
      <c r="F88" s="83">
        <v>63</v>
      </c>
      <c r="G88" s="84">
        <v>123</v>
      </c>
      <c r="J88" s="48" t="s">
        <v>47</v>
      </c>
      <c r="K88" s="56">
        <f t="shared" si="10"/>
        <v>71</v>
      </c>
      <c r="L88" s="49">
        <f>L89+L90+L91+L92+L93</f>
        <v>38</v>
      </c>
      <c r="M88" s="50">
        <f>M89+M90+M91+M92+M93</f>
        <v>33</v>
      </c>
      <c r="N88" s="51" t="s">
        <v>48</v>
      </c>
      <c r="O88" s="56">
        <f t="shared" si="11"/>
        <v>312</v>
      </c>
      <c r="P88" s="49">
        <f>P89+P90+P91+P92+P93</f>
        <v>154</v>
      </c>
      <c r="Q88" s="50">
        <f>Q89+Q90+Q91+Q92+Q93</f>
        <v>158</v>
      </c>
      <c r="R88" s="58" t="s">
        <v>49</v>
      </c>
      <c r="S88" s="56">
        <f t="shared" si="12"/>
        <v>155</v>
      </c>
      <c r="T88" s="49">
        <f>T89+T90+T91+T92+T93</f>
        <v>55</v>
      </c>
      <c r="U88" s="50">
        <f>U89+U90+U91+U92+U93</f>
        <v>100</v>
      </c>
      <c r="V88" s="51" t="s">
        <v>50</v>
      </c>
      <c r="W88" s="56">
        <f t="shared" si="13"/>
        <v>13</v>
      </c>
      <c r="X88" s="49">
        <f>X89+X90+X91+X92+X93</f>
        <v>6</v>
      </c>
      <c r="Y88" s="50">
        <f>Y89+Y90+Y91+Y92+Y93</f>
        <v>7</v>
      </c>
    </row>
    <row r="89" spans="2:25" ht="26.1" customHeight="1">
      <c r="B89" s="144" t="s">
        <v>15</v>
      </c>
      <c r="C89" s="143"/>
      <c r="D89" s="4">
        <f t="shared" si="14"/>
        <v>236</v>
      </c>
      <c r="E89" s="82">
        <v>119</v>
      </c>
      <c r="F89" s="83">
        <v>117</v>
      </c>
      <c r="G89" s="84">
        <v>188</v>
      </c>
      <c r="J89" s="59">
        <v>5</v>
      </c>
      <c r="K89" s="53">
        <f t="shared" si="10"/>
        <v>17</v>
      </c>
      <c r="L89" s="97">
        <v>7</v>
      </c>
      <c r="M89" s="98">
        <v>10</v>
      </c>
      <c r="N89" s="52">
        <v>30</v>
      </c>
      <c r="O89" s="53">
        <f>P89+Q89</f>
        <v>88</v>
      </c>
      <c r="P89" s="97">
        <v>55</v>
      </c>
      <c r="Q89" s="98">
        <v>33</v>
      </c>
      <c r="R89" s="52">
        <v>55</v>
      </c>
      <c r="S89" s="53">
        <f t="shared" si="12"/>
        <v>36</v>
      </c>
      <c r="T89" s="97">
        <v>14</v>
      </c>
      <c r="U89" s="98">
        <v>22</v>
      </c>
      <c r="V89" s="52">
        <v>80</v>
      </c>
      <c r="W89" s="53">
        <f t="shared" si="13"/>
        <v>2</v>
      </c>
      <c r="X89" s="97">
        <v>1</v>
      </c>
      <c r="Y89" s="98">
        <v>1</v>
      </c>
    </row>
    <row r="90" spans="2:25" ht="25.5" customHeight="1">
      <c r="B90" s="136" t="s">
        <v>16</v>
      </c>
      <c r="C90" s="135"/>
      <c r="D90" s="4">
        <f t="shared" si="14"/>
        <v>16</v>
      </c>
      <c r="E90" s="82">
        <v>8</v>
      </c>
      <c r="F90" s="83">
        <v>8</v>
      </c>
      <c r="G90" s="84">
        <v>7</v>
      </c>
      <c r="J90" s="59">
        <v>6</v>
      </c>
      <c r="K90" s="53">
        <f t="shared" si="10"/>
        <v>14</v>
      </c>
      <c r="L90" s="97">
        <v>9</v>
      </c>
      <c r="M90" s="98">
        <v>5</v>
      </c>
      <c r="N90" s="52">
        <v>31</v>
      </c>
      <c r="O90" s="53">
        <f t="shared" si="11"/>
        <v>70</v>
      </c>
      <c r="P90" s="97">
        <v>31</v>
      </c>
      <c r="Q90" s="98">
        <v>39</v>
      </c>
      <c r="R90" s="52">
        <v>56</v>
      </c>
      <c r="S90" s="53">
        <f t="shared" si="12"/>
        <v>35</v>
      </c>
      <c r="T90" s="97">
        <v>12</v>
      </c>
      <c r="U90" s="98">
        <v>23</v>
      </c>
      <c r="V90" s="52">
        <v>81</v>
      </c>
      <c r="W90" s="53">
        <f t="shared" si="13"/>
        <v>3</v>
      </c>
      <c r="X90" s="97">
        <v>2</v>
      </c>
      <c r="Y90" s="98">
        <v>1</v>
      </c>
    </row>
    <row r="91" spans="2:25" ht="25.5" customHeight="1">
      <c r="B91" s="145" t="s">
        <v>152</v>
      </c>
      <c r="C91" s="143"/>
      <c r="D91" s="4">
        <f t="shared" si="14"/>
        <v>43</v>
      </c>
      <c r="E91" s="82">
        <v>26</v>
      </c>
      <c r="F91" s="83">
        <v>17</v>
      </c>
      <c r="G91" s="84">
        <v>29</v>
      </c>
      <c r="J91" s="59">
        <v>7</v>
      </c>
      <c r="K91" s="53">
        <f t="shared" si="10"/>
        <v>13</v>
      </c>
      <c r="L91" s="97">
        <v>7</v>
      </c>
      <c r="M91" s="98">
        <v>6</v>
      </c>
      <c r="N91" s="52">
        <v>32</v>
      </c>
      <c r="O91" s="53">
        <f t="shared" si="11"/>
        <v>51</v>
      </c>
      <c r="P91" s="97">
        <v>26</v>
      </c>
      <c r="Q91" s="98">
        <v>25</v>
      </c>
      <c r="R91" s="52">
        <v>57</v>
      </c>
      <c r="S91" s="53">
        <f t="shared" si="12"/>
        <v>37</v>
      </c>
      <c r="T91" s="97">
        <v>11</v>
      </c>
      <c r="U91" s="98">
        <v>26</v>
      </c>
      <c r="V91" s="52">
        <v>82</v>
      </c>
      <c r="W91" s="53">
        <f t="shared" si="13"/>
        <v>4</v>
      </c>
      <c r="X91" s="97">
        <v>2</v>
      </c>
      <c r="Y91" s="98">
        <v>2</v>
      </c>
    </row>
    <row r="92" spans="2:25" ht="25.5" customHeight="1">
      <c r="B92" s="136" t="s">
        <v>17</v>
      </c>
      <c r="C92" s="135"/>
      <c r="D92" s="4">
        <f t="shared" si="14"/>
        <v>33</v>
      </c>
      <c r="E92" s="82">
        <v>19</v>
      </c>
      <c r="F92" s="83">
        <v>14</v>
      </c>
      <c r="G92" s="84">
        <v>22</v>
      </c>
      <c r="J92" s="59">
        <v>8</v>
      </c>
      <c r="K92" s="53">
        <f t="shared" si="10"/>
        <v>15</v>
      </c>
      <c r="L92" s="97">
        <v>9</v>
      </c>
      <c r="M92" s="98">
        <v>6</v>
      </c>
      <c r="N92" s="52">
        <v>33</v>
      </c>
      <c r="O92" s="53">
        <f t="shared" si="11"/>
        <v>49</v>
      </c>
      <c r="P92" s="97">
        <v>20</v>
      </c>
      <c r="Q92" s="98">
        <v>29</v>
      </c>
      <c r="R92" s="52">
        <v>58</v>
      </c>
      <c r="S92" s="53">
        <f t="shared" si="12"/>
        <v>25</v>
      </c>
      <c r="T92" s="97">
        <v>11</v>
      </c>
      <c r="U92" s="98">
        <v>14</v>
      </c>
      <c r="V92" s="52">
        <v>83</v>
      </c>
      <c r="W92" s="53">
        <f t="shared" si="13"/>
        <v>4</v>
      </c>
      <c r="X92" s="97">
        <v>1</v>
      </c>
      <c r="Y92" s="98">
        <v>3</v>
      </c>
    </row>
    <row r="93" spans="2:25" ht="25.5" customHeight="1">
      <c r="B93" s="134" t="s">
        <v>152</v>
      </c>
      <c r="C93" s="135"/>
      <c r="D93" s="4">
        <f t="shared" si="14"/>
        <v>59</v>
      </c>
      <c r="E93" s="82">
        <v>34</v>
      </c>
      <c r="F93" s="83">
        <v>25</v>
      </c>
      <c r="G93" s="84">
        <v>30</v>
      </c>
      <c r="J93" s="59">
        <v>9</v>
      </c>
      <c r="K93" s="53">
        <f t="shared" si="10"/>
        <v>12</v>
      </c>
      <c r="L93" s="97">
        <v>6</v>
      </c>
      <c r="M93" s="98">
        <v>6</v>
      </c>
      <c r="N93" s="52">
        <v>34</v>
      </c>
      <c r="O93" s="53">
        <f t="shared" si="11"/>
        <v>54</v>
      </c>
      <c r="P93" s="97">
        <v>22</v>
      </c>
      <c r="Q93" s="98">
        <v>32</v>
      </c>
      <c r="R93" s="52">
        <v>59</v>
      </c>
      <c r="S93" s="53">
        <f t="shared" si="12"/>
        <v>22</v>
      </c>
      <c r="T93" s="97">
        <v>7</v>
      </c>
      <c r="U93" s="98">
        <v>15</v>
      </c>
      <c r="V93" s="52">
        <v>84</v>
      </c>
      <c r="W93" s="53">
        <f t="shared" si="13"/>
        <v>0</v>
      </c>
      <c r="X93" s="97">
        <v>0</v>
      </c>
      <c r="Y93" s="98">
        <v>0</v>
      </c>
    </row>
    <row r="94" spans="2:25" ht="25.5" customHeight="1">
      <c r="B94" s="134" t="s">
        <v>153</v>
      </c>
      <c r="C94" s="135"/>
      <c r="D94" s="4">
        <f t="shared" si="14"/>
        <v>35</v>
      </c>
      <c r="E94" s="82">
        <v>18</v>
      </c>
      <c r="F94" s="83">
        <v>17</v>
      </c>
      <c r="G94" s="84">
        <v>16</v>
      </c>
      <c r="J94" s="51" t="s">
        <v>51</v>
      </c>
      <c r="K94" s="56">
        <f t="shared" si="10"/>
        <v>54</v>
      </c>
      <c r="L94" s="49">
        <f>L95+L96+L97+L98+L99</f>
        <v>28</v>
      </c>
      <c r="M94" s="50">
        <f>M95+M96+M97+M98+M99</f>
        <v>26</v>
      </c>
      <c r="N94" s="51" t="s">
        <v>52</v>
      </c>
      <c r="O94" s="56">
        <f t="shared" si="11"/>
        <v>262</v>
      </c>
      <c r="P94" s="49">
        <f>P95+P96+P97+P98+P99</f>
        <v>121</v>
      </c>
      <c r="Q94" s="50">
        <f>Q95+Q96+Q97+Q98+Q99</f>
        <v>141</v>
      </c>
      <c r="R94" s="51" t="s">
        <v>53</v>
      </c>
      <c r="S94" s="56">
        <f t="shared" si="12"/>
        <v>113</v>
      </c>
      <c r="T94" s="49">
        <f>T95+T96+T97+T98+T99</f>
        <v>40</v>
      </c>
      <c r="U94" s="50">
        <f>U95+U96+U97+U98+U99</f>
        <v>73</v>
      </c>
      <c r="V94" s="51" t="s">
        <v>54</v>
      </c>
      <c r="W94" s="56">
        <f t="shared" si="13"/>
        <v>9</v>
      </c>
      <c r="X94" s="49">
        <f>X95+X96+X97+X98+X99</f>
        <v>4</v>
      </c>
      <c r="Y94" s="50">
        <f>Y95+Y96+Y97+Y98+Y99</f>
        <v>5</v>
      </c>
    </row>
    <row r="95" spans="2:25" ht="25.5" customHeight="1">
      <c r="B95" s="136" t="s">
        <v>18</v>
      </c>
      <c r="C95" s="135"/>
      <c r="D95" s="4">
        <f t="shared" si="14"/>
        <v>380</v>
      </c>
      <c r="E95" s="82">
        <v>192</v>
      </c>
      <c r="F95" s="83">
        <v>188</v>
      </c>
      <c r="G95" s="84">
        <v>295</v>
      </c>
      <c r="J95" s="52">
        <v>10</v>
      </c>
      <c r="K95" s="53">
        <f t="shared" si="10"/>
        <v>11</v>
      </c>
      <c r="L95" s="97">
        <v>6</v>
      </c>
      <c r="M95" s="98">
        <v>5</v>
      </c>
      <c r="N95" s="52">
        <v>35</v>
      </c>
      <c r="O95" s="53">
        <f t="shared" si="11"/>
        <v>49</v>
      </c>
      <c r="P95" s="97">
        <v>24</v>
      </c>
      <c r="Q95" s="98">
        <v>25</v>
      </c>
      <c r="R95" s="52">
        <v>60</v>
      </c>
      <c r="S95" s="53">
        <f t="shared" si="12"/>
        <v>26</v>
      </c>
      <c r="T95" s="97">
        <v>10</v>
      </c>
      <c r="U95" s="98">
        <v>16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154</v>
      </c>
      <c r="C96" s="135"/>
      <c r="D96" s="4">
        <f t="shared" si="14"/>
        <v>213</v>
      </c>
      <c r="E96" s="82">
        <v>101</v>
      </c>
      <c r="F96" s="83">
        <v>112</v>
      </c>
      <c r="G96" s="84">
        <v>131</v>
      </c>
      <c r="J96" s="52">
        <v>11</v>
      </c>
      <c r="K96" s="53">
        <f t="shared" si="10"/>
        <v>11</v>
      </c>
      <c r="L96" s="97">
        <v>5</v>
      </c>
      <c r="M96" s="98">
        <v>6</v>
      </c>
      <c r="N96" s="52">
        <v>36</v>
      </c>
      <c r="O96" s="53">
        <f t="shared" si="11"/>
        <v>53</v>
      </c>
      <c r="P96" s="97">
        <v>22</v>
      </c>
      <c r="Q96" s="98">
        <v>31</v>
      </c>
      <c r="R96" s="52">
        <v>61</v>
      </c>
      <c r="S96" s="53">
        <f t="shared" si="12"/>
        <v>24</v>
      </c>
      <c r="T96" s="97">
        <v>7</v>
      </c>
      <c r="U96" s="98">
        <v>17</v>
      </c>
      <c r="V96" s="52">
        <v>86</v>
      </c>
      <c r="W96" s="53">
        <f t="shared" si="13"/>
        <v>2</v>
      </c>
      <c r="X96" s="97">
        <v>1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115</v>
      </c>
      <c r="E97" s="82">
        <v>47</v>
      </c>
      <c r="F97" s="83">
        <v>68</v>
      </c>
      <c r="G97" s="84">
        <v>75</v>
      </c>
      <c r="J97" s="52">
        <v>12</v>
      </c>
      <c r="K97" s="53">
        <f t="shared" si="10"/>
        <v>12</v>
      </c>
      <c r="L97" s="97">
        <v>9</v>
      </c>
      <c r="M97" s="98">
        <v>3</v>
      </c>
      <c r="N97" s="52">
        <v>37</v>
      </c>
      <c r="O97" s="53">
        <f t="shared" si="11"/>
        <v>65</v>
      </c>
      <c r="P97" s="97">
        <v>35</v>
      </c>
      <c r="Q97" s="98">
        <v>30</v>
      </c>
      <c r="R97" s="52">
        <v>62</v>
      </c>
      <c r="S97" s="53">
        <f t="shared" si="12"/>
        <v>30</v>
      </c>
      <c r="T97" s="97">
        <v>12</v>
      </c>
      <c r="U97" s="98">
        <v>18</v>
      </c>
      <c r="V97" s="52">
        <v>87</v>
      </c>
      <c r="W97" s="53">
        <f t="shared" si="13"/>
        <v>2</v>
      </c>
      <c r="X97" s="97">
        <v>1</v>
      </c>
      <c r="Y97" s="98">
        <v>1</v>
      </c>
    </row>
    <row r="98" spans="2:25" ht="25.5" customHeight="1">
      <c r="B98" s="134" t="s">
        <v>152</v>
      </c>
      <c r="C98" s="135"/>
      <c r="D98" s="4">
        <f t="shared" si="14"/>
        <v>74</v>
      </c>
      <c r="E98" s="82">
        <v>26</v>
      </c>
      <c r="F98" s="83">
        <v>48</v>
      </c>
      <c r="G98" s="84">
        <v>46</v>
      </c>
      <c r="J98" s="52">
        <v>13</v>
      </c>
      <c r="K98" s="53">
        <f t="shared" si="10"/>
        <v>12</v>
      </c>
      <c r="L98" s="97">
        <v>5</v>
      </c>
      <c r="M98" s="98">
        <v>7</v>
      </c>
      <c r="N98" s="52">
        <v>38</v>
      </c>
      <c r="O98" s="53">
        <f t="shared" si="11"/>
        <v>47</v>
      </c>
      <c r="P98" s="97">
        <v>22</v>
      </c>
      <c r="Q98" s="98">
        <v>25</v>
      </c>
      <c r="R98" s="52">
        <v>63</v>
      </c>
      <c r="S98" s="53">
        <f t="shared" si="12"/>
        <v>13</v>
      </c>
      <c r="T98" s="97">
        <v>3</v>
      </c>
      <c r="U98" s="98">
        <v>10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153</v>
      </c>
      <c r="C99" s="135"/>
      <c r="D99" s="4">
        <f t="shared" si="14"/>
        <v>66</v>
      </c>
      <c r="E99" s="82">
        <v>28</v>
      </c>
      <c r="F99" s="83">
        <v>38</v>
      </c>
      <c r="G99" s="84">
        <v>43</v>
      </c>
      <c r="J99" s="52">
        <v>14</v>
      </c>
      <c r="K99" s="53">
        <f t="shared" si="10"/>
        <v>8</v>
      </c>
      <c r="L99" s="97">
        <v>3</v>
      </c>
      <c r="M99" s="98">
        <v>5</v>
      </c>
      <c r="N99" s="52">
        <v>39</v>
      </c>
      <c r="O99" s="53">
        <f t="shared" si="11"/>
        <v>48</v>
      </c>
      <c r="P99" s="97">
        <v>18</v>
      </c>
      <c r="Q99" s="98">
        <v>30</v>
      </c>
      <c r="R99" s="52">
        <v>64</v>
      </c>
      <c r="S99" s="53">
        <f t="shared" si="12"/>
        <v>20</v>
      </c>
      <c r="T99" s="97">
        <v>8</v>
      </c>
      <c r="U99" s="98">
        <v>12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155</v>
      </c>
      <c r="C100" s="135"/>
      <c r="D100" s="4">
        <f t="shared" si="14"/>
        <v>228</v>
      </c>
      <c r="E100" s="82">
        <v>108</v>
      </c>
      <c r="F100" s="83">
        <v>120</v>
      </c>
      <c r="G100" s="84">
        <v>114</v>
      </c>
      <c r="J100" s="51" t="s">
        <v>55</v>
      </c>
      <c r="K100" s="56">
        <f t="shared" si="10"/>
        <v>226</v>
      </c>
      <c r="L100" s="49">
        <f>L101+L102+L103+L104+L105</f>
        <v>141</v>
      </c>
      <c r="M100" s="50">
        <f>M101+M102+M103+M104+M105</f>
        <v>85</v>
      </c>
      <c r="N100" s="51" t="s">
        <v>56</v>
      </c>
      <c r="O100" s="56">
        <f t="shared" si="11"/>
        <v>204</v>
      </c>
      <c r="P100" s="49">
        <f>P101+P102+P103+P104+P105</f>
        <v>96</v>
      </c>
      <c r="Q100" s="50">
        <f>Q101+Q102+Q103+Q104+Q105</f>
        <v>108</v>
      </c>
      <c r="R100" s="51" t="s">
        <v>57</v>
      </c>
      <c r="S100" s="56">
        <f t="shared" si="12"/>
        <v>63</v>
      </c>
      <c r="T100" s="49">
        <f>T101+T102+T103+T104+T105</f>
        <v>22</v>
      </c>
      <c r="U100" s="50">
        <f>U101+U102+U103+U104+U105</f>
        <v>41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38</v>
      </c>
      <c r="E101" s="82">
        <v>9</v>
      </c>
      <c r="F101" s="83">
        <v>29</v>
      </c>
      <c r="G101" s="84">
        <v>21</v>
      </c>
      <c r="J101" s="52">
        <v>15</v>
      </c>
      <c r="K101" s="53">
        <f t="shared" si="10"/>
        <v>13</v>
      </c>
      <c r="L101" s="97">
        <v>9</v>
      </c>
      <c r="M101" s="98">
        <v>4</v>
      </c>
      <c r="N101" s="52">
        <v>40</v>
      </c>
      <c r="O101" s="53">
        <f t="shared" si="11"/>
        <v>43</v>
      </c>
      <c r="P101" s="97">
        <v>20</v>
      </c>
      <c r="Q101" s="98">
        <v>23</v>
      </c>
      <c r="R101" s="52">
        <v>65</v>
      </c>
      <c r="S101" s="53">
        <f t="shared" si="12"/>
        <v>8</v>
      </c>
      <c r="T101" s="97">
        <v>3</v>
      </c>
      <c r="U101" s="98">
        <v>5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7</v>
      </c>
      <c r="E102" s="82">
        <v>3</v>
      </c>
      <c r="F102" s="83">
        <v>4</v>
      </c>
      <c r="G102" s="84">
        <v>4</v>
      </c>
      <c r="J102" s="52">
        <v>16</v>
      </c>
      <c r="K102" s="53">
        <f t="shared" si="10"/>
        <v>14</v>
      </c>
      <c r="L102" s="97">
        <v>9</v>
      </c>
      <c r="M102" s="98">
        <v>5</v>
      </c>
      <c r="N102" s="52">
        <v>41</v>
      </c>
      <c r="O102" s="53">
        <f t="shared" si="11"/>
        <v>45</v>
      </c>
      <c r="P102" s="97">
        <v>22</v>
      </c>
      <c r="Q102" s="98">
        <v>23</v>
      </c>
      <c r="R102" s="52">
        <v>66</v>
      </c>
      <c r="S102" s="53">
        <f t="shared" si="12"/>
        <v>15</v>
      </c>
      <c r="T102" s="97">
        <v>1</v>
      </c>
      <c r="U102" s="98">
        <v>14</v>
      </c>
      <c r="V102" s="52">
        <v>91</v>
      </c>
      <c r="W102" s="53">
        <f t="shared" si="13"/>
        <v>1</v>
      </c>
      <c r="X102" s="97">
        <v>1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3666</v>
      </c>
      <c r="E103" s="6">
        <f>SUM(E83:E102)</f>
        <v>1805</v>
      </c>
      <c r="F103" s="39">
        <f>SUM(F83:F102)</f>
        <v>1861</v>
      </c>
      <c r="G103" s="7">
        <f>SUM(G83:G102)</f>
        <v>2367</v>
      </c>
      <c r="J103" s="52">
        <v>17</v>
      </c>
      <c r="K103" s="53">
        <f t="shared" si="10"/>
        <v>29</v>
      </c>
      <c r="L103" s="97">
        <v>21</v>
      </c>
      <c r="M103" s="98">
        <v>8</v>
      </c>
      <c r="N103" s="52">
        <v>42</v>
      </c>
      <c r="O103" s="53">
        <f t="shared" si="11"/>
        <v>28</v>
      </c>
      <c r="P103" s="97">
        <v>12</v>
      </c>
      <c r="Q103" s="98">
        <v>16</v>
      </c>
      <c r="R103" s="52">
        <v>67</v>
      </c>
      <c r="S103" s="53">
        <f t="shared" si="12"/>
        <v>16</v>
      </c>
      <c r="T103" s="97">
        <v>7</v>
      </c>
      <c r="U103" s="98">
        <v>9</v>
      </c>
      <c r="V103" s="52">
        <v>92</v>
      </c>
      <c r="W103" s="53">
        <f t="shared" si="13"/>
        <v>1</v>
      </c>
      <c r="X103" s="97">
        <v>1</v>
      </c>
      <c r="Y103" s="98">
        <v>0</v>
      </c>
    </row>
    <row r="104" spans="2:25" ht="24.75" customHeight="1">
      <c r="J104" s="52">
        <v>18</v>
      </c>
      <c r="K104" s="53">
        <f t="shared" si="10"/>
        <v>36</v>
      </c>
      <c r="L104" s="97">
        <v>17</v>
      </c>
      <c r="M104" s="98">
        <v>19</v>
      </c>
      <c r="N104" s="52">
        <v>43</v>
      </c>
      <c r="O104" s="53">
        <f t="shared" si="11"/>
        <v>55</v>
      </c>
      <c r="P104" s="97">
        <v>27</v>
      </c>
      <c r="Q104" s="98">
        <v>28</v>
      </c>
      <c r="R104" s="52">
        <v>68</v>
      </c>
      <c r="S104" s="53">
        <f t="shared" si="12"/>
        <v>13</v>
      </c>
      <c r="T104" s="97">
        <v>6</v>
      </c>
      <c r="U104" s="98">
        <v>7</v>
      </c>
      <c r="V104" s="52">
        <v>93</v>
      </c>
      <c r="W104" s="53">
        <f t="shared" si="13"/>
        <v>1</v>
      </c>
      <c r="X104" s="97">
        <v>0</v>
      </c>
      <c r="Y104" s="98">
        <v>1</v>
      </c>
    </row>
    <row r="105" spans="2:25" ht="24.75" customHeight="1">
      <c r="J105" s="52">
        <v>19</v>
      </c>
      <c r="K105" s="53">
        <f t="shared" si="10"/>
        <v>134</v>
      </c>
      <c r="L105" s="97">
        <v>85</v>
      </c>
      <c r="M105" s="98">
        <v>49</v>
      </c>
      <c r="N105" s="52">
        <v>44</v>
      </c>
      <c r="O105" s="53">
        <f t="shared" si="11"/>
        <v>33</v>
      </c>
      <c r="P105" s="97">
        <v>15</v>
      </c>
      <c r="Q105" s="98">
        <v>18</v>
      </c>
      <c r="R105" s="52">
        <v>69</v>
      </c>
      <c r="S105" s="53">
        <f t="shared" si="12"/>
        <v>11</v>
      </c>
      <c r="T105" s="97">
        <v>5</v>
      </c>
      <c r="U105" s="98">
        <v>6</v>
      </c>
      <c r="V105" s="52">
        <v>94</v>
      </c>
      <c r="W105" s="53">
        <f t="shared" si="13"/>
        <v>1</v>
      </c>
      <c r="X105" s="97">
        <v>1</v>
      </c>
      <c r="Y105" s="98">
        <v>0</v>
      </c>
    </row>
    <row r="106" spans="2:25" ht="24.75" customHeight="1">
      <c r="J106" s="51" t="s">
        <v>59</v>
      </c>
      <c r="K106" s="56">
        <f t="shared" si="10"/>
        <v>860</v>
      </c>
      <c r="L106" s="49">
        <f>L107+L108+L109+L110+L111</f>
        <v>444</v>
      </c>
      <c r="M106" s="50">
        <f>M107+M108+M109+M110+M111</f>
        <v>416</v>
      </c>
      <c r="N106" s="51" t="s">
        <v>60</v>
      </c>
      <c r="O106" s="56">
        <f t="shared" si="11"/>
        <v>274</v>
      </c>
      <c r="P106" s="49">
        <f>P107+P108+P109+P110+P111</f>
        <v>119</v>
      </c>
      <c r="Q106" s="50">
        <f>Q107+Q108+Q109+Q110+Q111</f>
        <v>155</v>
      </c>
      <c r="R106" s="51" t="s">
        <v>61</v>
      </c>
      <c r="S106" s="56">
        <f t="shared" si="12"/>
        <v>39</v>
      </c>
      <c r="T106" s="49">
        <f>T107+T108+T109+T110+T111</f>
        <v>16</v>
      </c>
      <c r="U106" s="50">
        <f>U107+U108+U109+U110+U111</f>
        <v>23</v>
      </c>
      <c r="V106" s="51" t="s">
        <v>62</v>
      </c>
      <c r="W106" s="56">
        <f t="shared" si="13"/>
        <v>0</v>
      </c>
      <c r="X106" s="49">
        <f>X107+X108+X109+X110+X111</f>
        <v>0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155</v>
      </c>
      <c r="L107" s="97">
        <v>85</v>
      </c>
      <c r="M107" s="98">
        <v>70</v>
      </c>
      <c r="N107" s="52">
        <v>45</v>
      </c>
      <c r="O107" s="53">
        <f t="shared" si="11"/>
        <v>40</v>
      </c>
      <c r="P107" s="97">
        <v>16</v>
      </c>
      <c r="Q107" s="98">
        <v>24</v>
      </c>
      <c r="R107" s="52">
        <v>70</v>
      </c>
      <c r="S107" s="53">
        <f t="shared" si="12"/>
        <v>14</v>
      </c>
      <c r="T107" s="97">
        <v>5</v>
      </c>
      <c r="U107" s="98">
        <v>9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148</v>
      </c>
      <c r="L108" s="97">
        <v>84</v>
      </c>
      <c r="M108" s="98">
        <v>64</v>
      </c>
      <c r="N108" s="52">
        <v>46</v>
      </c>
      <c r="O108" s="53">
        <f t="shared" si="11"/>
        <v>58</v>
      </c>
      <c r="P108" s="97">
        <v>24</v>
      </c>
      <c r="Q108" s="98">
        <v>34</v>
      </c>
      <c r="R108" s="52">
        <v>71</v>
      </c>
      <c r="S108" s="53">
        <f t="shared" si="12"/>
        <v>7</v>
      </c>
      <c r="T108" s="97">
        <v>3</v>
      </c>
      <c r="U108" s="98">
        <v>4</v>
      </c>
      <c r="V108" s="52">
        <v>96</v>
      </c>
      <c r="W108" s="53">
        <f t="shared" si="13"/>
        <v>0</v>
      </c>
      <c r="X108" s="97">
        <v>0</v>
      </c>
      <c r="Y108" s="98">
        <v>0</v>
      </c>
    </row>
    <row r="109" spans="2:25" ht="24.75" customHeight="1">
      <c r="J109" s="52">
        <v>22</v>
      </c>
      <c r="K109" s="53">
        <f t="shared" si="10"/>
        <v>190</v>
      </c>
      <c r="L109" s="97">
        <v>89</v>
      </c>
      <c r="M109" s="98">
        <v>101</v>
      </c>
      <c r="N109" s="52">
        <v>47</v>
      </c>
      <c r="O109" s="53">
        <f t="shared" si="11"/>
        <v>58</v>
      </c>
      <c r="P109" s="97">
        <v>28</v>
      </c>
      <c r="Q109" s="98">
        <v>30</v>
      </c>
      <c r="R109" s="52">
        <v>72</v>
      </c>
      <c r="S109" s="53">
        <f t="shared" si="12"/>
        <v>5</v>
      </c>
      <c r="T109" s="97">
        <v>1</v>
      </c>
      <c r="U109" s="98">
        <v>4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171</v>
      </c>
      <c r="L110" s="97">
        <v>69</v>
      </c>
      <c r="M110" s="98">
        <v>102</v>
      </c>
      <c r="N110" s="52">
        <v>48</v>
      </c>
      <c r="O110" s="53">
        <f>P110+Q110</f>
        <v>55</v>
      </c>
      <c r="P110" s="97">
        <v>23</v>
      </c>
      <c r="Q110" s="98">
        <v>32</v>
      </c>
      <c r="R110" s="52">
        <v>73</v>
      </c>
      <c r="S110" s="53">
        <f t="shared" si="12"/>
        <v>6</v>
      </c>
      <c r="T110" s="97">
        <v>3</v>
      </c>
      <c r="U110" s="98">
        <v>3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196</v>
      </c>
      <c r="L111" s="99">
        <v>117</v>
      </c>
      <c r="M111" s="100">
        <v>79</v>
      </c>
      <c r="N111" s="62">
        <v>49</v>
      </c>
      <c r="O111" s="63">
        <f>P111+Q111</f>
        <v>63</v>
      </c>
      <c r="P111" s="99">
        <v>28</v>
      </c>
      <c r="Q111" s="100">
        <v>35</v>
      </c>
      <c r="R111" s="62">
        <v>74</v>
      </c>
      <c r="S111" s="63">
        <f t="shared" si="12"/>
        <v>7</v>
      </c>
      <c r="T111" s="99">
        <v>4</v>
      </c>
      <c r="U111" s="100">
        <v>3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3666</v>
      </c>
      <c r="X113" s="124">
        <f>L82+L88+L94+L100+L106+L112+P82+P88+P94+P100+P106+P112+T82+T88+T94+T100+T106+T112+X82+X88+X94+X100+X106+X112</f>
        <v>1805</v>
      </c>
      <c r="Y113" s="126">
        <f>M82+M88+M94+M100+M106+M112+Q82+Q88+Q94+Q100+Q106+Q112+U82+U88+U94+U100+U106+U112+Y82+Y88+Y94+Y100+Y106+Y112</f>
        <v>1861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151</v>
      </c>
      <c r="P115" s="71">
        <f>$T$100+$T106+$X$82+$X$88+$X$94+$X$100+$X$106+$X$112</f>
        <v>61</v>
      </c>
      <c r="Q115" s="71">
        <f>$U$100+$U$106+$Y$82+$Y$88+$Y$94+$Y$100+$Y$106+$Y$112</f>
        <v>90</v>
      </c>
      <c r="V115" s="72"/>
      <c r="W115" s="72"/>
      <c r="X115" s="72"/>
      <c r="Y115" s="72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B6:D6"/>
    <mergeCell ref="C7:D7"/>
    <mergeCell ref="C8:D8"/>
    <mergeCell ref="B10:C10"/>
    <mergeCell ref="B11:C11"/>
    <mergeCell ref="C13:G13"/>
    <mergeCell ref="B14:C15"/>
    <mergeCell ref="D14:F14"/>
    <mergeCell ref="G14:G15"/>
    <mergeCell ref="H14:H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V35:V36"/>
    <mergeCell ref="W35:W36"/>
    <mergeCell ref="X35:X36"/>
    <mergeCell ref="Y35:Y36"/>
    <mergeCell ref="B36:C36"/>
    <mergeCell ref="B39:G39"/>
    <mergeCell ref="J39:Y39"/>
    <mergeCell ref="J40:Y40"/>
    <mergeCell ref="B41:F41"/>
    <mergeCell ref="J41:Q41"/>
    <mergeCell ref="R41:Y41"/>
    <mergeCell ref="B42:C43"/>
    <mergeCell ref="D42:F42"/>
    <mergeCell ref="G42:G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V74:V75"/>
    <mergeCell ref="W74:W75"/>
    <mergeCell ref="X74:X75"/>
    <mergeCell ref="Y74:Y75"/>
    <mergeCell ref="B78:G78"/>
    <mergeCell ref="J78:Y78"/>
    <mergeCell ref="J79:Y79"/>
    <mergeCell ref="B80:F80"/>
    <mergeCell ref="J80:Q80"/>
    <mergeCell ref="R80:Y80"/>
    <mergeCell ref="B81:C82"/>
    <mergeCell ref="D81:F81"/>
    <mergeCell ref="G81:G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V113:V114"/>
    <mergeCell ref="W113:W114"/>
    <mergeCell ref="X113:X114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>
      <c r="D1" s="167" t="s">
        <v>0</v>
      </c>
      <c r="E1" s="168"/>
      <c r="F1" s="168"/>
      <c r="J1" s="133" t="s">
        <v>69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8" thickBot="1">
      <c r="D2" s="168"/>
      <c r="E2" s="168"/>
      <c r="F2" s="168"/>
      <c r="J2" s="128"/>
      <c r="K2" s="129"/>
      <c r="L2" s="129"/>
      <c r="M2" s="129"/>
      <c r="N2" s="129"/>
      <c r="O2" s="129"/>
      <c r="P2" s="129"/>
      <c r="Q2" s="129"/>
      <c r="R2" s="130" t="str">
        <f>F3</f>
        <v xml:space="preserve">平成29年12月1日現在  </v>
      </c>
      <c r="S2" s="131"/>
      <c r="T2" s="131"/>
      <c r="U2" s="131"/>
      <c r="V2" s="131"/>
      <c r="W2" s="131"/>
      <c r="X2" s="131"/>
      <c r="Y2" s="131"/>
    </row>
    <row r="3" spans="1:25" ht="18" thickBot="1">
      <c r="F3" s="169" t="s">
        <v>104</v>
      </c>
      <c r="G3" s="169"/>
      <c r="J3" s="45" t="s">
        <v>41</v>
      </c>
      <c r="K3" s="46" t="s">
        <v>42</v>
      </c>
      <c r="L3" s="46" t="s">
        <v>1</v>
      </c>
      <c r="M3" s="47" t="s">
        <v>2</v>
      </c>
      <c r="N3" s="45" t="s">
        <v>41</v>
      </c>
      <c r="O3" s="46" t="s">
        <v>42</v>
      </c>
      <c r="P3" s="46" t="s">
        <v>1</v>
      </c>
      <c r="Q3" s="47" t="s">
        <v>2</v>
      </c>
      <c r="R3" s="45" t="s">
        <v>41</v>
      </c>
      <c r="S3" s="46" t="s">
        <v>42</v>
      </c>
      <c r="T3" s="46" t="s">
        <v>1</v>
      </c>
      <c r="U3" s="47" t="s">
        <v>2</v>
      </c>
      <c r="V3" s="45" t="s">
        <v>41</v>
      </c>
      <c r="W3" s="46" t="s">
        <v>42</v>
      </c>
      <c r="X3" s="46" t="s">
        <v>1</v>
      </c>
      <c r="Y3" s="47" t="s">
        <v>2</v>
      </c>
    </row>
    <row r="4" spans="1:25" ht="24.75" customHeight="1">
      <c r="B4" s="170" t="s">
        <v>3</v>
      </c>
      <c r="C4" s="171"/>
      <c r="D4" s="147"/>
      <c r="E4" s="21" t="s">
        <v>4</v>
      </c>
      <c r="F4" s="21"/>
      <c r="G4" s="22"/>
      <c r="J4" s="48" t="s">
        <v>43</v>
      </c>
      <c r="K4" s="49">
        <f t="shared" ref="K4:K33" si="0">L4+M4</f>
        <v>2005</v>
      </c>
      <c r="L4" s="49">
        <f>L5+L6+L7+L8+L9</f>
        <v>1022</v>
      </c>
      <c r="M4" s="50">
        <f>M5+M6+M7+M8+M9</f>
        <v>983</v>
      </c>
      <c r="N4" s="51" t="s">
        <v>44</v>
      </c>
      <c r="O4" s="49">
        <f t="shared" ref="O4:O33" si="1">P4+Q4</f>
        <v>3824</v>
      </c>
      <c r="P4" s="49">
        <f>P5+P6+P7+P8+P9</f>
        <v>2002</v>
      </c>
      <c r="Q4" s="50">
        <f>Q5+Q6+Q7+Q8+Q9</f>
        <v>1822</v>
      </c>
      <c r="R4" s="51" t="s">
        <v>45</v>
      </c>
      <c r="S4" s="49">
        <f t="shared" ref="S4:S33" si="2">T4+U4</f>
        <v>4108</v>
      </c>
      <c r="T4" s="49">
        <f>T5+T6+T7+T8+T9</f>
        <v>2144</v>
      </c>
      <c r="U4" s="50">
        <f>U5+U6+U7+U8+U9</f>
        <v>1964</v>
      </c>
      <c r="V4" s="51" t="s">
        <v>46</v>
      </c>
      <c r="W4" s="49">
        <f t="shared" ref="W4:W35" si="3">X4+Y4</f>
        <v>2828</v>
      </c>
      <c r="X4" s="49">
        <f>X5+X6+X7+X8+X9</f>
        <v>1270</v>
      </c>
      <c r="Y4" s="50">
        <f>Y5+Y6+Y7+Y8+Y9</f>
        <v>1558</v>
      </c>
    </row>
    <row r="5" spans="1:25" ht="24.75" customHeight="1" thickBot="1">
      <c r="B5" s="148"/>
      <c r="C5" s="172"/>
      <c r="D5" s="149"/>
      <c r="E5" s="1" t="s">
        <v>6</v>
      </c>
      <c r="F5" s="1" t="s">
        <v>1</v>
      </c>
      <c r="G5" s="23" t="s">
        <v>2</v>
      </c>
      <c r="J5" s="52">
        <v>0</v>
      </c>
      <c r="K5" s="53">
        <f t="shared" si="0"/>
        <v>372</v>
      </c>
      <c r="L5" s="54">
        <v>187</v>
      </c>
      <c r="M5" s="55">
        <v>185</v>
      </c>
      <c r="N5" s="52">
        <v>25</v>
      </c>
      <c r="O5" s="53">
        <f t="shared" si="1"/>
        <v>834</v>
      </c>
      <c r="P5" s="54">
        <v>439</v>
      </c>
      <c r="Q5" s="55">
        <v>395</v>
      </c>
      <c r="R5" s="52">
        <v>50</v>
      </c>
      <c r="S5" s="53">
        <f t="shared" si="2"/>
        <v>889</v>
      </c>
      <c r="T5" s="54">
        <v>459</v>
      </c>
      <c r="U5" s="55">
        <v>430</v>
      </c>
      <c r="V5" s="52">
        <v>75</v>
      </c>
      <c r="W5" s="53">
        <f t="shared" si="3"/>
        <v>674</v>
      </c>
      <c r="X5" s="54">
        <v>309</v>
      </c>
      <c r="Y5" s="55">
        <v>365</v>
      </c>
    </row>
    <row r="6" spans="1:25" ht="24.75" customHeight="1" thickTop="1">
      <c r="B6" s="173" t="s">
        <v>31</v>
      </c>
      <c r="C6" s="174"/>
      <c r="D6" s="175"/>
      <c r="E6" s="16">
        <f>F6+G6</f>
        <v>58408</v>
      </c>
      <c r="F6" s="40">
        <f>SUM(F7:F8)</f>
        <v>29213</v>
      </c>
      <c r="G6" s="41">
        <f>SUM(G7:G8)</f>
        <v>29195</v>
      </c>
      <c r="J6" s="52">
        <v>1</v>
      </c>
      <c r="K6" s="53">
        <f t="shared" si="0"/>
        <v>422</v>
      </c>
      <c r="L6" s="54">
        <v>217</v>
      </c>
      <c r="M6" s="55">
        <v>205</v>
      </c>
      <c r="N6" s="52">
        <v>26</v>
      </c>
      <c r="O6" s="53">
        <f t="shared" si="1"/>
        <v>741</v>
      </c>
      <c r="P6" s="54">
        <v>381</v>
      </c>
      <c r="Q6" s="55">
        <v>360</v>
      </c>
      <c r="R6" s="52">
        <v>51</v>
      </c>
      <c r="S6" s="53">
        <f t="shared" si="2"/>
        <v>687</v>
      </c>
      <c r="T6" s="54">
        <v>361</v>
      </c>
      <c r="U6" s="55">
        <v>326</v>
      </c>
      <c r="V6" s="52">
        <v>76</v>
      </c>
      <c r="W6" s="53">
        <f t="shared" si="3"/>
        <v>615</v>
      </c>
      <c r="X6" s="54">
        <v>292</v>
      </c>
      <c r="Y6" s="55">
        <v>323</v>
      </c>
    </row>
    <row r="7" spans="1:25" ht="24.75" customHeight="1">
      <c r="B7" s="20"/>
      <c r="C7" s="176" t="s">
        <v>32</v>
      </c>
      <c r="D7" s="135"/>
      <c r="E7" s="14">
        <f>F7+G7</f>
        <v>54754</v>
      </c>
      <c r="F7" s="15">
        <v>27409</v>
      </c>
      <c r="G7" s="35">
        <v>27345</v>
      </c>
      <c r="J7" s="52">
        <v>2</v>
      </c>
      <c r="K7" s="53">
        <f t="shared" si="0"/>
        <v>408</v>
      </c>
      <c r="L7" s="54">
        <v>198</v>
      </c>
      <c r="M7" s="55">
        <v>210</v>
      </c>
      <c r="N7" s="52">
        <v>27</v>
      </c>
      <c r="O7" s="53">
        <f t="shared" si="1"/>
        <v>809</v>
      </c>
      <c r="P7" s="54">
        <v>412</v>
      </c>
      <c r="Q7" s="55">
        <v>397</v>
      </c>
      <c r="R7" s="52">
        <v>52</v>
      </c>
      <c r="S7" s="53">
        <f t="shared" si="2"/>
        <v>918</v>
      </c>
      <c r="T7" s="54">
        <v>465</v>
      </c>
      <c r="U7" s="55">
        <v>453</v>
      </c>
      <c r="V7" s="52">
        <v>77</v>
      </c>
      <c r="W7" s="53">
        <f t="shared" si="3"/>
        <v>607</v>
      </c>
      <c r="X7" s="54">
        <v>268</v>
      </c>
      <c r="Y7" s="55">
        <v>339</v>
      </c>
    </row>
    <row r="8" spans="1:25" ht="24.75" customHeight="1" thickBot="1">
      <c r="B8" s="24"/>
      <c r="C8" s="177" t="s">
        <v>33</v>
      </c>
      <c r="D8" s="178"/>
      <c r="E8" s="25">
        <f>F8+G8</f>
        <v>3654</v>
      </c>
      <c r="F8" s="26">
        <v>1804</v>
      </c>
      <c r="G8" s="36">
        <v>1850</v>
      </c>
      <c r="J8" s="52">
        <v>3</v>
      </c>
      <c r="K8" s="53">
        <f t="shared" si="0"/>
        <v>388</v>
      </c>
      <c r="L8" s="54">
        <v>192</v>
      </c>
      <c r="M8" s="55">
        <v>196</v>
      </c>
      <c r="N8" s="52">
        <v>28</v>
      </c>
      <c r="O8" s="53">
        <f t="shared" si="1"/>
        <v>743</v>
      </c>
      <c r="P8" s="54">
        <v>394</v>
      </c>
      <c r="Q8" s="55">
        <v>349</v>
      </c>
      <c r="R8" s="52">
        <v>53</v>
      </c>
      <c r="S8" s="53">
        <f t="shared" si="2"/>
        <v>847</v>
      </c>
      <c r="T8" s="54">
        <v>453</v>
      </c>
      <c r="U8" s="55">
        <v>394</v>
      </c>
      <c r="V8" s="52">
        <v>78</v>
      </c>
      <c r="W8" s="53">
        <f t="shared" si="3"/>
        <v>510</v>
      </c>
      <c r="X8" s="54">
        <v>209</v>
      </c>
      <c r="Y8" s="55">
        <v>301</v>
      </c>
    </row>
    <row r="9" spans="1:25" ht="24.75" customHeight="1" thickBot="1">
      <c r="B9" s="30"/>
      <c r="C9" s="30"/>
      <c r="D9" s="30"/>
      <c r="E9" s="30"/>
      <c r="F9" s="30"/>
      <c r="G9" s="30"/>
      <c r="J9" s="52">
        <v>4</v>
      </c>
      <c r="K9" s="53">
        <f t="shared" si="0"/>
        <v>415</v>
      </c>
      <c r="L9" s="54">
        <v>228</v>
      </c>
      <c r="M9" s="55">
        <v>187</v>
      </c>
      <c r="N9" s="52">
        <v>29</v>
      </c>
      <c r="O9" s="53">
        <f t="shared" si="1"/>
        <v>697</v>
      </c>
      <c r="P9" s="54">
        <v>376</v>
      </c>
      <c r="Q9" s="55">
        <v>321</v>
      </c>
      <c r="R9" s="52">
        <v>54</v>
      </c>
      <c r="S9" s="53">
        <f t="shared" si="2"/>
        <v>767</v>
      </c>
      <c r="T9" s="54">
        <v>406</v>
      </c>
      <c r="U9" s="55">
        <v>361</v>
      </c>
      <c r="V9" s="52">
        <v>79</v>
      </c>
      <c r="W9" s="53">
        <f t="shared" si="3"/>
        <v>422</v>
      </c>
      <c r="X9" s="54">
        <v>192</v>
      </c>
      <c r="Y9" s="55">
        <v>230</v>
      </c>
    </row>
    <row r="10" spans="1:25" ht="24.75" customHeight="1">
      <c r="B10" s="157" t="s">
        <v>37</v>
      </c>
      <c r="C10" s="158"/>
      <c r="D10" s="32" t="s">
        <v>38</v>
      </c>
      <c r="E10" s="32" t="s">
        <v>34</v>
      </c>
      <c r="F10" s="32" t="s">
        <v>35</v>
      </c>
      <c r="G10" s="22" t="s">
        <v>36</v>
      </c>
      <c r="J10" s="48" t="s">
        <v>47</v>
      </c>
      <c r="K10" s="56">
        <f t="shared" si="0"/>
        <v>2066</v>
      </c>
      <c r="L10" s="56">
        <f>L11+L12+L13+L14+L15</f>
        <v>1035</v>
      </c>
      <c r="M10" s="57">
        <f>M11+M12+M13+M14+M15</f>
        <v>1031</v>
      </c>
      <c r="N10" s="51" t="s">
        <v>48</v>
      </c>
      <c r="O10" s="56">
        <f t="shared" si="1"/>
        <v>3402</v>
      </c>
      <c r="P10" s="56">
        <f>P11+P12+P13+P14+P15</f>
        <v>1855</v>
      </c>
      <c r="Q10" s="57">
        <f>Q11+Q12+Q13+Q14+Q15</f>
        <v>1547</v>
      </c>
      <c r="R10" s="58" t="s">
        <v>49</v>
      </c>
      <c r="S10" s="56">
        <f t="shared" si="2"/>
        <v>3738</v>
      </c>
      <c r="T10" s="56">
        <f>T11+T12+T13+T14+T15</f>
        <v>1859</v>
      </c>
      <c r="U10" s="57">
        <f>U11+U12+U13+U14+U15</f>
        <v>1879</v>
      </c>
      <c r="V10" s="51" t="s">
        <v>50</v>
      </c>
      <c r="W10" s="56">
        <f t="shared" si="3"/>
        <v>2141</v>
      </c>
      <c r="X10" s="56">
        <f>X11+X12+X13+X14+X15</f>
        <v>855</v>
      </c>
      <c r="Y10" s="57">
        <f>Y11+Y12+Y13+Y14+Y15</f>
        <v>1286</v>
      </c>
    </row>
    <row r="11" spans="1:25" ht="24.75" customHeight="1" thickBot="1">
      <c r="B11" s="159" t="s">
        <v>5</v>
      </c>
      <c r="C11" s="160"/>
      <c r="D11" s="33">
        <f>SUM(E11:G11)</f>
        <v>30193</v>
      </c>
      <c r="E11" s="26">
        <v>27290</v>
      </c>
      <c r="F11" s="26">
        <v>2360</v>
      </c>
      <c r="G11" s="34">
        <v>543</v>
      </c>
      <c r="J11" s="59">
        <v>5</v>
      </c>
      <c r="K11" s="53">
        <f t="shared" si="0"/>
        <v>371</v>
      </c>
      <c r="L11" s="54">
        <v>179</v>
      </c>
      <c r="M11" s="55">
        <v>192</v>
      </c>
      <c r="N11" s="52">
        <v>30</v>
      </c>
      <c r="O11" s="53">
        <f t="shared" si="1"/>
        <v>710</v>
      </c>
      <c r="P11" s="54">
        <v>391</v>
      </c>
      <c r="Q11" s="55">
        <v>319</v>
      </c>
      <c r="R11" s="52">
        <v>55</v>
      </c>
      <c r="S11" s="53">
        <f t="shared" si="2"/>
        <v>724</v>
      </c>
      <c r="T11" s="54">
        <v>352</v>
      </c>
      <c r="U11" s="55">
        <v>372</v>
      </c>
      <c r="V11" s="52">
        <v>80</v>
      </c>
      <c r="W11" s="53">
        <f t="shared" si="3"/>
        <v>498</v>
      </c>
      <c r="X11" s="54">
        <v>210</v>
      </c>
      <c r="Y11" s="55">
        <v>288</v>
      </c>
    </row>
    <row r="12" spans="1:25" ht="24.75" customHeight="1">
      <c r="C12" s="2"/>
      <c r="D12" s="11"/>
      <c r="E12" s="12"/>
      <c r="F12" s="13"/>
      <c r="G12" s="13"/>
      <c r="J12" s="59">
        <v>6</v>
      </c>
      <c r="K12" s="53">
        <f t="shared" si="0"/>
        <v>415</v>
      </c>
      <c r="L12" s="54">
        <v>225</v>
      </c>
      <c r="M12" s="55">
        <v>190</v>
      </c>
      <c r="N12" s="52">
        <v>31</v>
      </c>
      <c r="O12" s="53">
        <f t="shared" si="1"/>
        <v>665</v>
      </c>
      <c r="P12" s="54">
        <v>360</v>
      </c>
      <c r="Q12" s="55">
        <v>305</v>
      </c>
      <c r="R12" s="52">
        <v>56</v>
      </c>
      <c r="S12" s="53">
        <f t="shared" si="2"/>
        <v>750</v>
      </c>
      <c r="T12" s="54">
        <v>356</v>
      </c>
      <c r="U12" s="55">
        <v>394</v>
      </c>
      <c r="V12" s="52">
        <v>81</v>
      </c>
      <c r="W12" s="53">
        <f t="shared" si="3"/>
        <v>443</v>
      </c>
      <c r="X12" s="54">
        <v>203</v>
      </c>
      <c r="Y12" s="55">
        <v>240</v>
      </c>
    </row>
    <row r="13" spans="1:25" ht="22.5" customHeight="1" thickBot="1">
      <c r="A13" s="3"/>
      <c r="B13" s="76"/>
      <c r="C13" s="165" t="s">
        <v>157</v>
      </c>
      <c r="D13" s="166"/>
      <c r="E13" s="166"/>
      <c r="F13" s="166"/>
      <c r="G13" s="166"/>
      <c r="J13" s="59">
        <v>7</v>
      </c>
      <c r="K13" s="53">
        <f t="shared" si="0"/>
        <v>436</v>
      </c>
      <c r="L13" s="54">
        <v>201</v>
      </c>
      <c r="M13" s="55">
        <v>235</v>
      </c>
      <c r="N13" s="52">
        <v>32</v>
      </c>
      <c r="O13" s="53">
        <f t="shared" si="1"/>
        <v>638</v>
      </c>
      <c r="P13" s="54">
        <v>359</v>
      </c>
      <c r="Q13" s="55">
        <v>279</v>
      </c>
      <c r="R13" s="52">
        <v>57</v>
      </c>
      <c r="S13" s="53">
        <f t="shared" si="2"/>
        <v>796</v>
      </c>
      <c r="T13" s="54">
        <v>407</v>
      </c>
      <c r="U13" s="55">
        <v>389</v>
      </c>
      <c r="V13" s="52">
        <v>82</v>
      </c>
      <c r="W13" s="53">
        <f t="shared" si="3"/>
        <v>452</v>
      </c>
      <c r="X13" s="54">
        <v>161</v>
      </c>
      <c r="Y13" s="55">
        <v>291</v>
      </c>
    </row>
    <row r="14" spans="1:25" ht="21" customHeight="1">
      <c r="A14" s="10"/>
      <c r="B14" s="146" t="s">
        <v>7</v>
      </c>
      <c r="C14" s="147"/>
      <c r="D14" s="150" t="s">
        <v>8</v>
      </c>
      <c r="E14" s="150"/>
      <c r="F14" s="151"/>
      <c r="G14" s="163" t="s">
        <v>158</v>
      </c>
      <c r="H14" s="161" t="s">
        <v>80</v>
      </c>
      <c r="J14" s="59">
        <v>8</v>
      </c>
      <c r="K14" s="53">
        <f t="shared" si="0"/>
        <v>414</v>
      </c>
      <c r="L14" s="54">
        <v>211</v>
      </c>
      <c r="M14" s="55">
        <v>203</v>
      </c>
      <c r="N14" s="52">
        <v>33</v>
      </c>
      <c r="O14" s="53">
        <f t="shared" si="1"/>
        <v>715</v>
      </c>
      <c r="P14" s="54">
        <v>381</v>
      </c>
      <c r="Q14" s="55">
        <v>334</v>
      </c>
      <c r="R14" s="52">
        <v>58</v>
      </c>
      <c r="S14" s="53">
        <f t="shared" si="2"/>
        <v>724</v>
      </c>
      <c r="T14" s="54">
        <v>358</v>
      </c>
      <c r="U14" s="55">
        <v>366</v>
      </c>
      <c r="V14" s="52">
        <v>83</v>
      </c>
      <c r="W14" s="53">
        <f t="shared" si="3"/>
        <v>396</v>
      </c>
      <c r="X14" s="54">
        <v>158</v>
      </c>
      <c r="Y14" s="55">
        <v>238</v>
      </c>
    </row>
    <row r="15" spans="1:25" ht="26.1" customHeight="1" thickBot="1">
      <c r="A15" s="10"/>
      <c r="B15" s="148"/>
      <c r="C15" s="149"/>
      <c r="D15" s="19" t="s">
        <v>159</v>
      </c>
      <c r="E15" s="18" t="s">
        <v>160</v>
      </c>
      <c r="F15" s="17" t="s">
        <v>161</v>
      </c>
      <c r="G15" s="164"/>
      <c r="H15" s="162"/>
      <c r="J15" s="59">
        <v>9</v>
      </c>
      <c r="K15" s="53">
        <f t="shared" si="0"/>
        <v>430</v>
      </c>
      <c r="L15" s="54">
        <v>219</v>
      </c>
      <c r="M15" s="55">
        <v>211</v>
      </c>
      <c r="N15" s="52">
        <v>34</v>
      </c>
      <c r="O15" s="53">
        <f t="shared" si="1"/>
        <v>674</v>
      </c>
      <c r="P15" s="54">
        <v>364</v>
      </c>
      <c r="Q15" s="55">
        <v>310</v>
      </c>
      <c r="R15" s="52">
        <v>59</v>
      </c>
      <c r="S15" s="53">
        <f t="shared" si="2"/>
        <v>744</v>
      </c>
      <c r="T15" s="54">
        <v>386</v>
      </c>
      <c r="U15" s="55">
        <v>358</v>
      </c>
      <c r="V15" s="52">
        <v>84</v>
      </c>
      <c r="W15" s="53">
        <f t="shared" si="3"/>
        <v>352</v>
      </c>
      <c r="X15" s="54">
        <v>123</v>
      </c>
      <c r="Y15" s="55">
        <v>229</v>
      </c>
    </row>
    <row r="16" spans="1:25" ht="25.5" customHeight="1" thickTop="1">
      <c r="A16" s="10"/>
      <c r="B16" s="154" t="s">
        <v>9</v>
      </c>
      <c r="C16" s="155"/>
      <c r="D16" s="27">
        <f t="shared" ref="D16:D35" si="4">E16+F16</f>
        <v>18492</v>
      </c>
      <c r="E16" s="28">
        <v>9189</v>
      </c>
      <c r="F16" s="37">
        <v>9303</v>
      </c>
      <c r="G16" s="28">
        <v>9380</v>
      </c>
      <c r="H16" s="104">
        <v>129</v>
      </c>
      <c r="J16" s="51" t="s">
        <v>51</v>
      </c>
      <c r="K16" s="56">
        <f t="shared" si="0"/>
        <v>2134</v>
      </c>
      <c r="L16" s="56">
        <f>L17+L18+L19+L20+L21</f>
        <v>1073</v>
      </c>
      <c r="M16" s="57">
        <f>M17+M18+M19+M20+M21</f>
        <v>1061</v>
      </c>
      <c r="N16" s="51" t="s">
        <v>52</v>
      </c>
      <c r="O16" s="56">
        <f t="shared" si="1"/>
        <v>3533</v>
      </c>
      <c r="P16" s="56">
        <f>P17+P18+P19+P20+P21</f>
        <v>1892</v>
      </c>
      <c r="Q16" s="57">
        <f>Q17+Q18+Q19+Q20+Q21</f>
        <v>1641</v>
      </c>
      <c r="R16" s="51" t="s">
        <v>53</v>
      </c>
      <c r="S16" s="56">
        <f t="shared" si="2"/>
        <v>3620</v>
      </c>
      <c r="T16" s="56">
        <f>T17+T18+T19+T20+T21</f>
        <v>1906</v>
      </c>
      <c r="U16" s="57">
        <f>U17+U18+U19+U20+U21</f>
        <v>1714</v>
      </c>
      <c r="V16" s="51" t="s">
        <v>54</v>
      </c>
      <c r="W16" s="56">
        <f t="shared" si="3"/>
        <v>1332</v>
      </c>
      <c r="X16" s="56">
        <f>X17+X18+X19+X20+X21</f>
        <v>424</v>
      </c>
      <c r="Y16" s="57">
        <f>Y17+Y18+Y19+Y20+Y21</f>
        <v>908</v>
      </c>
    </row>
    <row r="17" spans="1:25" ht="25.15" customHeight="1">
      <c r="A17" s="10"/>
      <c r="B17" s="141" t="s">
        <v>10</v>
      </c>
      <c r="C17" s="135"/>
      <c r="D17" s="4">
        <f t="shared" si="4"/>
        <v>9</v>
      </c>
      <c r="E17" s="8">
        <v>5</v>
      </c>
      <c r="F17" s="38">
        <v>4</v>
      </c>
      <c r="G17" s="8">
        <v>5</v>
      </c>
      <c r="H17" s="105">
        <v>0</v>
      </c>
      <c r="J17" s="52">
        <v>10</v>
      </c>
      <c r="K17" s="53">
        <f t="shared" si="0"/>
        <v>391</v>
      </c>
      <c r="L17" s="54">
        <v>198</v>
      </c>
      <c r="M17" s="55">
        <v>193</v>
      </c>
      <c r="N17" s="52">
        <v>35</v>
      </c>
      <c r="O17" s="53">
        <f t="shared" si="1"/>
        <v>707</v>
      </c>
      <c r="P17" s="54">
        <v>381</v>
      </c>
      <c r="Q17" s="55">
        <v>326</v>
      </c>
      <c r="R17" s="52">
        <v>60</v>
      </c>
      <c r="S17" s="53">
        <f t="shared" si="2"/>
        <v>708</v>
      </c>
      <c r="T17" s="54">
        <v>375</v>
      </c>
      <c r="U17" s="55">
        <v>333</v>
      </c>
      <c r="V17" s="52">
        <v>85</v>
      </c>
      <c r="W17" s="53">
        <f t="shared" si="3"/>
        <v>321</v>
      </c>
      <c r="X17" s="54">
        <v>115</v>
      </c>
      <c r="Y17" s="55">
        <v>206</v>
      </c>
    </row>
    <row r="18" spans="1:25" ht="25.15" customHeight="1">
      <c r="A18" s="10"/>
      <c r="B18" s="142" t="s">
        <v>11</v>
      </c>
      <c r="C18" s="143"/>
      <c r="D18" s="4">
        <f t="shared" si="4"/>
        <v>13390</v>
      </c>
      <c r="E18" s="8">
        <v>6766</v>
      </c>
      <c r="F18" s="38">
        <v>6624</v>
      </c>
      <c r="G18" s="8">
        <v>6989</v>
      </c>
      <c r="H18" s="106">
        <v>151</v>
      </c>
      <c r="J18" s="52">
        <v>11</v>
      </c>
      <c r="K18" s="53">
        <f t="shared" si="0"/>
        <v>408</v>
      </c>
      <c r="L18" s="54">
        <v>201</v>
      </c>
      <c r="M18" s="55">
        <v>207</v>
      </c>
      <c r="N18" s="52">
        <v>36</v>
      </c>
      <c r="O18" s="53">
        <f t="shared" si="1"/>
        <v>712</v>
      </c>
      <c r="P18" s="54">
        <v>372</v>
      </c>
      <c r="Q18" s="55">
        <v>340</v>
      </c>
      <c r="R18" s="52">
        <v>61</v>
      </c>
      <c r="S18" s="53">
        <f t="shared" si="2"/>
        <v>752</v>
      </c>
      <c r="T18" s="54">
        <v>391</v>
      </c>
      <c r="U18" s="55">
        <v>361</v>
      </c>
      <c r="V18" s="52">
        <v>86</v>
      </c>
      <c r="W18" s="53">
        <f t="shared" si="3"/>
        <v>318</v>
      </c>
      <c r="X18" s="54">
        <v>111</v>
      </c>
      <c r="Y18" s="55">
        <v>207</v>
      </c>
    </row>
    <row r="19" spans="1:25" ht="25.15" customHeight="1">
      <c r="A19" s="10"/>
      <c r="B19" s="141" t="s">
        <v>12</v>
      </c>
      <c r="C19" s="135"/>
      <c r="D19" s="4">
        <f t="shared" si="4"/>
        <v>212</v>
      </c>
      <c r="E19" s="8">
        <v>104</v>
      </c>
      <c r="F19" s="38">
        <v>108</v>
      </c>
      <c r="G19" s="8">
        <v>116</v>
      </c>
      <c r="H19" s="105">
        <v>1</v>
      </c>
      <c r="J19" s="52">
        <v>12</v>
      </c>
      <c r="K19" s="53">
        <f t="shared" si="0"/>
        <v>421</v>
      </c>
      <c r="L19" s="54">
        <v>212</v>
      </c>
      <c r="M19" s="55">
        <v>209</v>
      </c>
      <c r="N19" s="52">
        <v>37</v>
      </c>
      <c r="O19" s="53">
        <f t="shared" si="1"/>
        <v>672</v>
      </c>
      <c r="P19" s="54">
        <v>367</v>
      </c>
      <c r="Q19" s="55">
        <v>305</v>
      </c>
      <c r="R19" s="52">
        <v>62</v>
      </c>
      <c r="S19" s="53">
        <f t="shared" si="2"/>
        <v>744</v>
      </c>
      <c r="T19" s="54">
        <v>389</v>
      </c>
      <c r="U19" s="55">
        <v>355</v>
      </c>
      <c r="V19" s="52">
        <v>87</v>
      </c>
      <c r="W19" s="53">
        <f t="shared" si="3"/>
        <v>273</v>
      </c>
      <c r="X19" s="54">
        <v>76</v>
      </c>
      <c r="Y19" s="55">
        <v>197</v>
      </c>
    </row>
    <row r="20" spans="1:25" ht="25.15" customHeight="1">
      <c r="A20" s="10"/>
      <c r="B20" s="141" t="s">
        <v>13</v>
      </c>
      <c r="C20" s="135"/>
      <c r="D20" s="4">
        <f t="shared" si="4"/>
        <v>2021</v>
      </c>
      <c r="E20" s="8">
        <v>988</v>
      </c>
      <c r="F20" s="38">
        <v>1033</v>
      </c>
      <c r="G20" s="8">
        <v>1075</v>
      </c>
      <c r="H20" s="105">
        <v>16</v>
      </c>
      <c r="J20" s="52">
        <v>13</v>
      </c>
      <c r="K20" s="53">
        <f t="shared" si="0"/>
        <v>448</v>
      </c>
      <c r="L20" s="54">
        <v>228</v>
      </c>
      <c r="M20" s="55">
        <v>220</v>
      </c>
      <c r="N20" s="52">
        <v>38</v>
      </c>
      <c r="O20" s="53">
        <f t="shared" si="1"/>
        <v>719</v>
      </c>
      <c r="P20" s="54">
        <v>379</v>
      </c>
      <c r="Q20" s="55">
        <v>340</v>
      </c>
      <c r="R20" s="52">
        <v>63</v>
      </c>
      <c r="S20" s="53">
        <f t="shared" si="2"/>
        <v>684</v>
      </c>
      <c r="T20" s="54">
        <v>364</v>
      </c>
      <c r="U20" s="55">
        <v>320</v>
      </c>
      <c r="V20" s="52">
        <v>88</v>
      </c>
      <c r="W20" s="53">
        <f t="shared" si="3"/>
        <v>217</v>
      </c>
      <c r="X20" s="54">
        <v>58</v>
      </c>
      <c r="Y20" s="55">
        <v>159</v>
      </c>
    </row>
    <row r="21" spans="1:25" ht="25.15" customHeight="1">
      <c r="A21" s="10"/>
      <c r="B21" s="136" t="s">
        <v>14</v>
      </c>
      <c r="C21" s="135"/>
      <c r="D21" s="4">
        <f t="shared" si="4"/>
        <v>2975</v>
      </c>
      <c r="E21" s="8">
        <v>1463</v>
      </c>
      <c r="F21" s="38">
        <v>1512</v>
      </c>
      <c r="G21" s="8">
        <v>1592</v>
      </c>
      <c r="H21" s="105">
        <v>20</v>
      </c>
      <c r="J21" s="52">
        <v>14</v>
      </c>
      <c r="K21" s="53">
        <f t="shared" si="0"/>
        <v>466</v>
      </c>
      <c r="L21" s="54">
        <v>234</v>
      </c>
      <c r="M21" s="55">
        <v>232</v>
      </c>
      <c r="N21" s="52">
        <v>39</v>
      </c>
      <c r="O21" s="53">
        <f t="shared" si="1"/>
        <v>723</v>
      </c>
      <c r="P21" s="54">
        <v>393</v>
      </c>
      <c r="Q21" s="55">
        <v>330</v>
      </c>
      <c r="R21" s="52">
        <v>64</v>
      </c>
      <c r="S21" s="53">
        <f t="shared" si="2"/>
        <v>732</v>
      </c>
      <c r="T21" s="54">
        <v>387</v>
      </c>
      <c r="U21" s="55">
        <v>345</v>
      </c>
      <c r="V21" s="52">
        <v>89</v>
      </c>
      <c r="W21" s="53">
        <f t="shared" si="3"/>
        <v>203</v>
      </c>
      <c r="X21" s="54">
        <v>64</v>
      </c>
      <c r="Y21" s="55">
        <v>139</v>
      </c>
    </row>
    <row r="22" spans="1:25" ht="25.15" customHeight="1">
      <c r="A22" s="10"/>
      <c r="B22" s="144" t="s">
        <v>15</v>
      </c>
      <c r="C22" s="143"/>
      <c r="D22" s="4">
        <f t="shared" si="4"/>
        <v>1564</v>
      </c>
      <c r="E22" s="8">
        <v>790</v>
      </c>
      <c r="F22" s="38">
        <v>774</v>
      </c>
      <c r="G22" s="8">
        <v>943</v>
      </c>
      <c r="H22" s="105">
        <v>17</v>
      </c>
      <c r="J22" s="51" t="s">
        <v>55</v>
      </c>
      <c r="K22" s="56">
        <f t="shared" si="0"/>
        <v>2585</v>
      </c>
      <c r="L22" s="56">
        <f>L23+L24+L25+L26+L27</f>
        <v>1364</v>
      </c>
      <c r="M22" s="57">
        <f>M23+M24+M25+M26+M27</f>
        <v>1221</v>
      </c>
      <c r="N22" s="51" t="s">
        <v>56</v>
      </c>
      <c r="O22" s="56">
        <f t="shared" si="1"/>
        <v>4126</v>
      </c>
      <c r="P22" s="56">
        <f>P23+P24+P25+P26+P27</f>
        <v>2198</v>
      </c>
      <c r="Q22" s="57">
        <f>Q23+Q24+Q25+Q26+Q27</f>
        <v>1928</v>
      </c>
      <c r="R22" s="51" t="s">
        <v>57</v>
      </c>
      <c r="S22" s="56">
        <f t="shared" si="2"/>
        <v>4312</v>
      </c>
      <c r="T22" s="56">
        <f>T23+T24+T25+T26+T27</f>
        <v>2154</v>
      </c>
      <c r="U22" s="57">
        <f>U23+U24+U25+U26+U27</f>
        <v>2158</v>
      </c>
      <c r="V22" s="51" t="s">
        <v>58</v>
      </c>
      <c r="W22" s="56">
        <f t="shared" si="3"/>
        <v>581</v>
      </c>
      <c r="X22" s="56">
        <f>X23+X24+X25+X26+X27</f>
        <v>145</v>
      </c>
      <c r="Y22" s="57">
        <f>Y23+Y24+Y25+Y26+Y27</f>
        <v>436</v>
      </c>
    </row>
    <row r="23" spans="1:25" ht="25.15" customHeight="1">
      <c r="A23" s="10"/>
      <c r="B23" s="136" t="s">
        <v>16</v>
      </c>
      <c r="C23" s="135"/>
      <c r="D23" s="4">
        <f t="shared" si="4"/>
        <v>1073</v>
      </c>
      <c r="E23" s="8">
        <v>506</v>
      </c>
      <c r="F23" s="38">
        <v>567</v>
      </c>
      <c r="G23" s="8">
        <v>583</v>
      </c>
      <c r="H23" s="105">
        <v>8</v>
      </c>
      <c r="J23" s="52">
        <v>15</v>
      </c>
      <c r="K23" s="53">
        <f t="shared" si="0"/>
        <v>451</v>
      </c>
      <c r="L23" s="54">
        <v>233</v>
      </c>
      <c r="M23" s="55">
        <v>218</v>
      </c>
      <c r="N23" s="52">
        <v>40</v>
      </c>
      <c r="O23" s="53">
        <f t="shared" si="1"/>
        <v>743</v>
      </c>
      <c r="P23" s="54">
        <v>389</v>
      </c>
      <c r="Q23" s="55">
        <v>354</v>
      </c>
      <c r="R23" s="52">
        <v>65</v>
      </c>
      <c r="S23" s="53">
        <f t="shared" si="2"/>
        <v>841</v>
      </c>
      <c r="T23" s="54">
        <v>441</v>
      </c>
      <c r="U23" s="55">
        <v>400</v>
      </c>
      <c r="V23" s="52">
        <v>90</v>
      </c>
      <c r="W23" s="53">
        <f t="shared" si="3"/>
        <v>169</v>
      </c>
      <c r="X23" s="54">
        <v>43</v>
      </c>
      <c r="Y23" s="55">
        <v>126</v>
      </c>
    </row>
    <row r="24" spans="1:25" ht="25.15" customHeight="1">
      <c r="A24" s="10"/>
      <c r="B24" s="145" t="s">
        <v>162</v>
      </c>
      <c r="C24" s="143"/>
      <c r="D24" s="4">
        <f t="shared" si="4"/>
        <v>1107</v>
      </c>
      <c r="E24" s="8">
        <v>577</v>
      </c>
      <c r="F24" s="38">
        <v>530</v>
      </c>
      <c r="G24" s="8">
        <v>524</v>
      </c>
      <c r="H24" s="103">
        <v>10</v>
      </c>
      <c r="J24" s="52">
        <v>16</v>
      </c>
      <c r="K24" s="53">
        <f t="shared" si="0"/>
        <v>495</v>
      </c>
      <c r="L24" s="54">
        <v>246</v>
      </c>
      <c r="M24" s="55">
        <v>249</v>
      </c>
      <c r="N24" s="52">
        <v>41</v>
      </c>
      <c r="O24" s="53">
        <f t="shared" si="1"/>
        <v>749</v>
      </c>
      <c r="P24" s="54">
        <v>385</v>
      </c>
      <c r="Q24" s="55">
        <v>364</v>
      </c>
      <c r="R24" s="52">
        <v>66</v>
      </c>
      <c r="S24" s="53">
        <f t="shared" si="2"/>
        <v>834</v>
      </c>
      <c r="T24" s="54">
        <v>407</v>
      </c>
      <c r="U24" s="55">
        <v>427</v>
      </c>
      <c r="V24" s="52">
        <v>91</v>
      </c>
      <c r="W24" s="53">
        <f t="shared" si="3"/>
        <v>137</v>
      </c>
      <c r="X24" s="54">
        <v>36</v>
      </c>
      <c r="Y24" s="55">
        <v>101</v>
      </c>
    </row>
    <row r="25" spans="1:25" ht="25.15" customHeight="1">
      <c r="A25" s="10"/>
      <c r="B25" s="136" t="s">
        <v>17</v>
      </c>
      <c r="C25" s="135"/>
      <c r="D25" s="4">
        <f t="shared" si="4"/>
        <v>1154</v>
      </c>
      <c r="E25" s="8">
        <v>586</v>
      </c>
      <c r="F25" s="38">
        <v>568</v>
      </c>
      <c r="G25" s="8">
        <v>506</v>
      </c>
      <c r="H25" s="106">
        <v>4</v>
      </c>
      <c r="J25" s="52">
        <v>17</v>
      </c>
      <c r="K25" s="53">
        <f t="shared" si="0"/>
        <v>490</v>
      </c>
      <c r="L25" s="54">
        <v>269</v>
      </c>
      <c r="M25" s="55">
        <v>221</v>
      </c>
      <c r="N25" s="52">
        <v>42</v>
      </c>
      <c r="O25" s="53">
        <f t="shared" si="1"/>
        <v>811</v>
      </c>
      <c r="P25" s="54">
        <v>421</v>
      </c>
      <c r="Q25" s="55">
        <v>390</v>
      </c>
      <c r="R25" s="52">
        <v>67</v>
      </c>
      <c r="S25" s="53">
        <f t="shared" si="2"/>
        <v>819</v>
      </c>
      <c r="T25" s="54">
        <v>401</v>
      </c>
      <c r="U25" s="55">
        <v>418</v>
      </c>
      <c r="V25" s="52">
        <v>92</v>
      </c>
      <c r="W25" s="53">
        <f t="shared" si="3"/>
        <v>102</v>
      </c>
      <c r="X25" s="54">
        <v>31</v>
      </c>
      <c r="Y25" s="55">
        <v>71</v>
      </c>
    </row>
    <row r="26" spans="1:25" ht="25.15" customHeight="1">
      <c r="A26" s="10"/>
      <c r="B26" s="134" t="s">
        <v>162</v>
      </c>
      <c r="C26" s="135"/>
      <c r="D26" s="4">
        <f t="shared" si="4"/>
        <v>2090</v>
      </c>
      <c r="E26" s="8">
        <v>1090</v>
      </c>
      <c r="F26" s="38">
        <v>1000</v>
      </c>
      <c r="G26" s="8">
        <v>1132</v>
      </c>
      <c r="H26" s="105">
        <v>11</v>
      </c>
      <c r="J26" s="52">
        <v>18</v>
      </c>
      <c r="K26" s="53">
        <f t="shared" si="0"/>
        <v>523</v>
      </c>
      <c r="L26" s="54">
        <v>270</v>
      </c>
      <c r="M26" s="55">
        <v>253</v>
      </c>
      <c r="N26" s="52">
        <v>43</v>
      </c>
      <c r="O26" s="53">
        <f t="shared" si="1"/>
        <v>872</v>
      </c>
      <c r="P26" s="54">
        <v>481</v>
      </c>
      <c r="Q26" s="55">
        <v>391</v>
      </c>
      <c r="R26" s="52">
        <v>68</v>
      </c>
      <c r="S26" s="53">
        <f t="shared" si="2"/>
        <v>908</v>
      </c>
      <c r="T26" s="54">
        <v>445</v>
      </c>
      <c r="U26" s="55">
        <v>463</v>
      </c>
      <c r="V26" s="52">
        <v>93</v>
      </c>
      <c r="W26" s="53">
        <f t="shared" si="3"/>
        <v>90</v>
      </c>
      <c r="X26" s="54">
        <v>19</v>
      </c>
      <c r="Y26" s="55">
        <v>71</v>
      </c>
    </row>
    <row r="27" spans="1:25" ht="25.15" customHeight="1">
      <c r="A27" s="10"/>
      <c r="B27" s="134" t="s">
        <v>163</v>
      </c>
      <c r="C27" s="135"/>
      <c r="D27" s="4">
        <f t="shared" si="4"/>
        <v>1394</v>
      </c>
      <c r="E27" s="8">
        <v>716</v>
      </c>
      <c r="F27" s="38">
        <v>678</v>
      </c>
      <c r="G27" s="8">
        <v>675</v>
      </c>
      <c r="H27" s="106">
        <v>8</v>
      </c>
      <c r="J27" s="52">
        <v>19</v>
      </c>
      <c r="K27" s="53">
        <f t="shared" si="0"/>
        <v>626</v>
      </c>
      <c r="L27" s="54">
        <v>346</v>
      </c>
      <c r="M27" s="55">
        <v>280</v>
      </c>
      <c r="N27" s="52">
        <v>44</v>
      </c>
      <c r="O27" s="53">
        <f t="shared" si="1"/>
        <v>951</v>
      </c>
      <c r="P27" s="54">
        <v>522</v>
      </c>
      <c r="Q27" s="55">
        <v>429</v>
      </c>
      <c r="R27" s="52">
        <v>69</v>
      </c>
      <c r="S27" s="53">
        <f t="shared" si="2"/>
        <v>910</v>
      </c>
      <c r="T27" s="54">
        <v>460</v>
      </c>
      <c r="U27" s="55">
        <v>450</v>
      </c>
      <c r="V27" s="52">
        <v>94</v>
      </c>
      <c r="W27" s="53">
        <f t="shared" si="3"/>
        <v>83</v>
      </c>
      <c r="X27" s="54">
        <v>16</v>
      </c>
      <c r="Y27" s="55">
        <v>67</v>
      </c>
    </row>
    <row r="28" spans="1:25" ht="25.15" customHeight="1">
      <c r="A28" s="10"/>
      <c r="B28" s="136" t="s">
        <v>18</v>
      </c>
      <c r="C28" s="135"/>
      <c r="D28" s="4">
        <f t="shared" si="4"/>
        <v>3701</v>
      </c>
      <c r="E28" s="8">
        <v>1873</v>
      </c>
      <c r="F28" s="38">
        <v>1828</v>
      </c>
      <c r="G28" s="8">
        <v>1839</v>
      </c>
      <c r="H28" s="105">
        <v>43</v>
      </c>
      <c r="J28" s="51" t="s">
        <v>59</v>
      </c>
      <c r="K28" s="56">
        <f t="shared" si="0"/>
        <v>3820</v>
      </c>
      <c r="L28" s="56">
        <f>L29+L30+L31+L32+L33</f>
        <v>1962</v>
      </c>
      <c r="M28" s="57">
        <f>M29+M30+M31+M32+M33</f>
        <v>1858</v>
      </c>
      <c r="N28" s="51" t="s">
        <v>60</v>
      </c>
      <c r="O28" s="56">
        <f t="shared" si="1"/>
        <v>4688</v>
      </c>
      <c r="P28" s="56">
        <f>P29+P30+P31+P32+P33</f>
        <v>2438</v>
      </c>
      <c r="Q28" s="57">
        <f>Q29+Q30+Q31+Q32+Q33</f>
        <v>2250</v>
      </c>
      <c r="R28" s="51" t="s">
        <v>61</v>
      </c>
      <c r="S28" s="56">
        <f t="shared" si="2"/>
        <v>3365</v>
      </c>
      <c r="T28" s="56">
        <f>T29+T30+T31+T32+T33</f>
        <v>1589</v>
      </c>
      <c r="U28" s="57">
        <f>U29+U30+U31+U32+U33</f>
        <v>1776</v>
      </c>
      <c r="V28" s="51" t="s">
        <v>62</v>
      </c>
      <c r="W28" s="56">
        <f t="shared" si="3"/>
        <v>164</v>
      </c>
      <c r="X28" s="56">
        <f>X29+X30+X31+X32+X33</f>
        <v>20</v>
      </c>
      <c r="Y28" s="57">
        <f>Y29+Y30+Y31+Y32+Y33</f>
        <v>144</v>
      </c>
    </row>
    <row r="29" spans="1:25" ht="25.15" customHeight="1">
      <c r="A29" s="10"/>
      <c r="B29" s="134" t="s">
        <v>164</v>
      </c>
      <c r="C29" s="135"/>
      <c r="D29" s="4">
        <f t="shared" si="4"/>
        <v>2655</v>
      </c>
      <c r="E29" s="8">
        <v>1318</v>
      </c>
      <c r="F29" s="38">
        <v>1337</v>
      </c>
      <c r="G29" s="8">
        <v>1379</v>
      </c>
      <c r="H29" s="106">
        <v>43</v>
      </c>
      <c r="J29" s="52">
        <v>20</v>
      </c>
      <c r="K29" s="53">
        <f t="shared" si="0"/>
        <v>699</v>
      </c>
      <c r="L29" s="54">
        <v>369</v>
      </c>
      <c r="M29" s="55">
        <v>330</v>
      </c>
      <c r="N29" s="52">
        <v>45</v>
      </c>
      <c r="O29" s="53">
        <f t="shared" si="1"/>
        <v>952</v>
      </c>
      <c r="P29" s="54">
        <v>498</v>
      </c>
      <c r="Q29" s="55">
        <v>454</v>
      </c>
      <c r="R29" s="52">
        <v>70</v>
      </c>
      <c r="S29" s="53">
        <f t="shared" si="2"/>
        <v>852</v>
      </c>
      <c r="T29" s="54">
        <v>413</v>
      </c>
      <c r="U29" s="55">
        <v>439</v>
      </c>
      <c r="V29" s="52">
        <v>95</v>
      </c>
      <c r="W29" s="53">
        <f t="shared" si="3"/>
        <v>51</v>
      </c>
      <c r="X29" s="60">
        <v>3</v>
      </c>
      <c r="Y29" s="61">
        <v>48</v>
      </c>
    </row>
    <row r="30" spans="1:25" ht="25.15" customHeight="1">
      <c r="A30" s="10"/>
      <c r="B30" s="136" t="s">
        <v>19</v>
      </c>
      <c r="C30" s="135"/>
      <c r="D30" s="4">
        <f t="shared" si="4"/>
        <v>1557</v>
      </c>
      <c r="E30" s="8">
        <v>771</v>
      </c>
      <c r="F30" s="38">
        <v>786</v>
      </c>
      <c r="G30" s="8">
        <v>795</v>
      </c>
      <c r="H30" s="105">
        <v>20</v>
      </c>
      <c r="J30" s="52">
        <v>21</v>
      </c>
      <c r="K30" s="53">
        <f t="shared" si="0"/>
        <v>729</v>
      </c>
      <c r="L30" s="54">
        <v>405</v>
      </c>
      <c r="M30" s="55">
        <v>324</v>
      </c>
      <c r="N30" s="52">
        <v>46</v>
      </c>
      <c r="O30" s="53">
        <f t="shared" si="1"/>
        <v>959</v>
      </c>
      <c r="P30" s="54">
        <v>474</v>
      </c>
      <c r="Q30" s="55">
        <v>485</v>
      </c>
      <c r="R30" s="52">
        <v>71</v>
      </c>
      <c r="S30" s="53">
        <f t="shared" si="2"/>
        <v>557</v>
      </c>
      <c r="T30" s="54">
        <v>259</v>
      </c>
      <c r="U30" s="55">
        <v>298</v>
      </c>
      <c r="V30" s="52">
        <v>96</v>
      </c>
      <c r="W30" s="53">
        <f t="shared" si="3"/>
        <v>40</v>
      </c>
      <c r="X30" s="60">
        <v>8</v>
      </c>
      <c r="Y30" s="61">
        <v>32</v>
      </c>
    </row>
    <row r="31" spans="1:25" ht="25.15" customHeight="1">
      <c r="A31" s="10"/>
      <c r="B31" s="134" t="s">
        <v>162</v>
      </c>
      <c r="C31" s="135"/>
      <c r="D31" s="4">
        <f t="shared" si="4"/>
        <v>1084</v>
      </c>
      <c r="E31" s="8">
        <v>542</v>
      </c>
      <c r="F31" s="38">
        <v>542</v>
      </c>
      <c r="G31" s="8">
        <v>539</v>
      </c>
      <c r="H31" s="106">
        <v>11</v>
      </c>
      <c r="J31" s="52">
        <v>22</v>
      </c>
      <c r="K31" s="53">
        <f t="shared" si="0"/>
        <v>765</v>
      </c>
      <c r="L31" s="54">
        <v>355</v>
      </c>
      <c r="M31" s="55">
        <v>410</v>
      </c>
      <c r="N31" s="52">
        <v>47</v>
      </c>
      <c r="O31" s="53">
        <f t="shared" si="1"/>
        <v>880</v>
      </c>
      <c r="P31" s="54">
        <v>485</v>
      </c>
      <c r="Q31" s="55">
        <v>395</v>
      </c>
      <c r="R31" s="52">
        <v>72</v>
      </c>
      <c r="S31" s="53">
        <f t="shared" si="2"/>
        <v>596</v>
      </c>
      <c r="T31" s="54">
        <v>295</v>
      </c>
      <c r="U31" s="55">
        <v>301</v>
      </c>
      <c r="V31" s="52">
        <v>97</v>
      </c>
      <c r="W31" s="53">
        <f t="shared" si="3"/>
        <v>30</v>
      </c>
      <c r="X31" s="60">
        <v>2</v>
      </c>
      <c r="Y31" s="61">
        <v>28</v>
      </c>
    </row>
    <row r="32" spans="1:25" ht="25.15" customHeight="1">
      <c r="A32" s="10"/>
      <c r="B32" s="134" t="s">
        <v>163</v>
      </c>
      <c r="C32" s="135"/>
      <c r="D32" s="4">
        <f t="shared" si="4"/>
        <v>1791</v>
      </c>
      <c r="E32" s="8">
        <v>901</v>
      </c>
      <c r="F32" s="38">
        <v>890</v>
      </c>
      <c r="G32" s="8">
        <v>847</v>
      </c>
      <c r="H32" s="105">
        <v>15</v>
      </c>
      <c r="J32" s="52">
        <v>23</v>
      </c>
      <c r="K32" s="53">
        <f t="shared" si="0"/>
        <v>840</v>
      </c>
      <c r="L32" s="54">
        <v>416</v>
      </c>
      <c r="M32" s="55">
        <v>424</v>
      </c>
      <c r="N32" s="52">
        <v>48</v>
      </c>
      <c r="O32" s="53">
        <f t="shared" si="1"/>
        <v>935</v>
      </c>
      <c r="P32" s="54">
        <v>479</v>
      </c>
      <c r="Q32" s="55">
        <v>456</v>
      </c>
      <c r="R32" s="52">
        <v>73</v>
      </c>
      <c r="S32" s="53">
        <f t="shared" si="2"/>
        <v>662</v>
      </c>
      <c r="T32" s="54">
        <v>309</v>
      </c>
      <c r="U32" s="55">
        <v>353</v>
      </c>
      <c r="V32" s="52">
        <v>98</v>
      </c>
      <c r="W32" s="53">
        <f t="shared" si="3"/>
        <v>22</v>
      </c>
      <c r="X32" s="60">
        <v>3</v>
      </c>
      <c r="Y32" s="61">
        <v>19</v>
      </c>
    </row>
    <row r="33" spans="1:25" ht="25.15" customHeight="1" thickBot="1">
      <c r="A33" s="10"/>
      <c r="B33" s="134" t="s">
        <v>165</v>
      </c>
      <c r="C33" s="135"/>
      <c r="D33" s="4">
        <f t="shared" si="4"/>
        <v>1708</v>
      </c>
      <c r="E33" s="8">
        <v>835</v>
      </c>
      <c r="F33" s="38">
        <v>873</v>
      </c>
      <c r="G33" s="8">
        <v>1058</v>
      </c>
      <c r="H33" s="105">
        <v>29</v>
      </c>
      <c r="J33" s="62">
        <v>24</v>
      </c>
      <c r="K33" s="63">
        <f t="shared" si="0"/>
        <v>787</v>
      </c>
      <c r="L33" s="64">
        <v>417</v>
      </c>
      <c r="M33" s="65">
        <v>370</v>
      </c>
      <c r="N33" s="62">
        <v>49</v>
      </c>
      <c r="O33" s="63">
        <f t="shared" si="1"/>
        <v>962</v>
      </c>
      <c r="P33" s="64">
        <v>502</v>
      </c>
      <c r="Q33" s="65">
        <v>460</v>
      </c>
      <c r="R33" s="62">
        <v>74</v>
      </c>
      <c r="S33" s="63">
        <f t="shared" si="2"/>
        <v>698</v>
      </c>
      <c r="T33" s="64">
        <v>313</v>
      </c>
      <c r="U33" s="65">
        <v>385</v>
      </c>
      <c r="V33" s="52">
        <v>99</v>
      </c>
      <c r="W33" s="53">
        <f t="shared" si="3"/>
        <v>21</v>
      </c>
      <c r="X33" s="66">
        <v>4</v>
      </c>
      <c r="Y33" s="67">
        <v>17</v>
      </c>
    </row>
    <row r="34" spans="1:25" ht="25.15" customHeight="1">
      <c r="A34" s="10"/>
      <c r="B34" s="136" t="s">
        <v>20</v>
      </c>
      <c r="C34" s="135"/>
      <c r="D34" s="4">
        <f t="shared" si="4"/>
        <v>370</v>
      </c>
      <c r="E34" s="8">
        <v>175</v>
      </c>
      <c r="F34" s="38">
        <v>195</v>
      </c>
      <c r="G34" s="8">
        <v>185</v>
      </c>
      <c r="H34" s="105">
        <v>7</v>
      </c>
      <c r="V34" s="68" t="s">
        <v>63</v>
      </c>
      <c r="W34" s="56">
        <f t="shared" si="3"/>
        <v>36</v>
      </c>
      <c r="X34" s="60">
        <v>6</v>
      </c>
      <c r="Y34" s="61">
        <v>30</v>
      </c>
    </row>
    <row r="35" spans="1:25" ht="25.15" customHeight="1" thickBot="1">
      <c r="A35" s="3"/>
      <c r="B35" s="137" t="s">
        <v>21</v>
      </c>
      <c r="C35" s="138"/>
      <c r="D35" s="5">
        <f t="shared" si="4"/>
        <v>61</v>
      </c>
      <c r="E35" s="8">
        <v>18</v>
      </c>
      <c r="F35" s="38">
        <v>43</v>
      </c>
      <c r="G35" s="8">
        <v>31</v>
      </c>
      <c r="H35" s="107">
        <v>0</v>
      </c>
      <c r="V35" s="122" t="s">
        <v>64</v>
      </c>
      <c r="W35" s="124">
        <f t="shared" si="3"/>
        <v>58408</v>
      </c>
      <c r="X35" s="124">
        <f>L4+L10+L16+L22+L28+L34+P4+P10+P16+P22+P28+P34+T4+T10+T16+T22+T28+T34+X4+X10+X16+X22+X28+X34</f>
        <v>29213</v>
      </c>
      <c r="Y35" s="126">
        <f>M4+M10+M16+M22+M28+M34+Q4+Q10+Q16+Q22+Q28+Q34+U4+U10+U16+U22+U28+U34+Y4+Y10+Y16+Y22+Y28+Y34</f>
        <v>29195</v>
      </c>
    </row>
    <row r="36" spans="1:25" ht="26.1" customHeight="1" thickTop="1" thickBot="1">
      <c r="A36" s="3"/>
      <c r="B36" s="139" t="s">
        <v>22</v>
      </c>
      <c r="C36" s="140"/>
      <c r="D36" s="6">
        <f>SUM(D16:D35)</f>
        <v>58408</v>
      </c>
      <c r="E36" s="6">
        <f>SUM(E16:E35)</f>
        <v>29213</v>
      </c>
      <c r="F36" s="39">
        <f>SUM(F16:F35)</f>
        <v>29195</v>
      </c>
      <c r="G36" s="6">
        <f>SUM(G16:G35)</f>
        <v>30193</v>
      </c>
      <c r="H36" s="108">
        <f>SUM(H16:H35)</f>
        <v>543</v>
      </c>
      <c r="N36" s="69"/>
      <c r="O36" s="70" t="s">
        <v>65</v>
      </c>
      <c r="P36" s="70" t="s">
        <v>1</v>
      </c>
      <c r="Q36" s="70" t="s">
        <v>2</v>
      </c>
      <c r="V36" s="123"/>
      <c r="W36" s="125"/>
      <c r="X36" s="125"/>
      <c r="Y36" s="127"/>
    </row>
    <row r="37" spans="1:25" ht="26.25" customHeight="1">
      <c r="B37" s="31"/>
      <c r="N37" s="69" t="s">
        <v>66</v>
      </c>
      <c r="O37" s="71">
        <f>P37+Q37</f>
        <v>14759</v>
      </c>
      <c r="P37" s="71">
        <f>$T$22+$T$28+$X$4+$X$10+$X$16+$X$22+$X$28+$X$34</f>
        <v>6463</v>
      </c>
      <c r="Q37" s="71">
        <f>$U$22+$U$28+$Y$4+$Y$10+$Y$16+$Y$22+$Y$28+$Y$34</f>
        <v>8296</v>
      </c>
      <c r="V37" s="72"/>
      <c r="W37" s="72"/>
      <c r="X37" s="72"/>
      <c r="Y37" s="72"/>
    </row>
    <row r="38" spans="1:25" ht="25.15" customHeight="1">
      <c r="B38" s="3"/>
      <c r="V38" s="72"/>
      <c r="W38" s="72"/>
      <c r="X38" s="72"/>
      <c r="Y38" s="72"/>
    </row>
    <row r="39" spans="1:25" ht="42" customHeight="1">
      <c r="B39" s="132"/>
      <c r="C39" s="132"/>
      <c r="D39" s="132"/>
      <c r="E39" s="132"/>
      <c r="F39" s="132"/>
      <c r="G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ht="24.75" customHeight="1">
      <c r="B40" s="115"/>
      <c r="C40" s="115"/>
      <c r="D40" s="115"/>
      <c r="E40" s="115"/>
      <c r="F40" s="115"/>
      <c r="G40" s="115"/>
      <c r="J40" s="133" t="s">
        <v>67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24.95" customHeight="1" thickBot="1">
      <c r="B41" s="156" t="s">
        <v>39</v>
      </c>
      <c r="C41" s="156"/>
      <c r="D41" s="156"/>
      <c r="E41" s="156"/>
      <c r="F41" s="156"/>
      <c r="G41" s="42" t="str">
        <f>F3</f>
        <v xml:space="preserve">平成29年12月1日現在  </v>
      </c>
      <c r="J41" s="128"/>
      <c r="K41" s="129"/>
      <c r="L41" s="129"/>
      <c r="M41" s="129"/>
      <c r="N41" s="129"/>
      <c r="O41" s="129"/>
      <c r="P41" s="129"/>
      <c r="Q41" s="129"/>
      <c r="R41" s="130" t="str">
        <f>F3</f>
        <v xml:space="preserve">平成29年12月1日現在  </v>
      </c>
      <c r="S41" s="131"/>
      <c r="T41" s="131"/>
      <c r="U41" s="131"/>
      <c r="V41" s="131"/>
      <c r="W41" s="131"/>
      <c r="X41" s="131"/>
      <c r="Y41" s="131"/>
    </row>
    <row r="42" spans="1:25" ht="24.95" customHeight="1">
      <c r="B42" s="146" t="s">
        <v>7</v>
      </c>
      <c r="C42" s="147"/>
      <c r="D42" s="150" t="s">
        <v>8</v>
      </c>
      <c r="E42" s="150"/>
      <c r="F42" s="151"/>
      <c r="G42" s="152" t="s">
        <v>23</v>
      </c>
      <c r="J42" s="45" t="s">
        <v>41</v>
      </c>
      <c r="K42" s="46" t="s">
        <v>42</v>
      </c>
      <c r="L42" s="46" t="s">
        <v>1</v>
      </c>
      <c r="M42" s="47" t="s">
        <v>2</v>
      </c>
      <c r="N42" s="45" t="s">
        <v>41</v>
      </c>
      <c r="O42" s="46" t="s">
        <v>42</v>
      </c>
      <c r="P42" s="46" t="s">
        <v>1</v>
      </c>
      <c r="Q42" s="47" t="s">
        <v>2</v>
      </c>
      <c r="R42" s="45" t="s">
        <v>41</v>
      </c>
      <c r="S42" s="46" t="s">
        <v>42</v>
      </c>
      <c r="T42" s="46" t="s">
        <v>1</v>
      </c>
      <c r="U42" s="47" t="s">
        <v>2</v>
      </c>
      <c r="V42" s="45" t="s">
        <v>41</v>
      </c>
      <c r="W42" s="46" t="s">
        <v>42</v>
      </c>
      <c r="X42" s="46" t="s">
        <v>1</v>
      </c>
      <c r="Y42" s="47" t="s">
        <v>2</v>
      </c>
    </row>
    <row r="43" spans="1:25" ht="21" customHeight="1" thickBot="1">
      <c r="B43" s="148"/>
      <c r="C43" s="149"/>
      <c r="D43" s="19" t="s">
        <v>166</v>
      </c>
      <c r="E43" s="18" t="s">
        <v>167</v>
      </c>
      <c r="F43" s="17" t="s">
        <v>168</v>
      </c>
      <c r="G43" s="153"/>
      <c r="J43" s="48" t="s">
        <v>43</v>
      </c>
      <c r="K43" s="49">
        <f t="shared" ref="K43:K72" si="5">L43+M43</f>
        <v>1906</v>
      </c>
      <c r="L43" s="49">
        <f>L44+L45+L46+L47+L48</f>
        <v>970</v>
      </c>
      <c r="M43" s="50">
        <f>M44+M45+M46+M47+M48</f>
        <v>936</v>
      </c>
      <c r="N43" s="51" t="s">
        <v>44</v>
      </c>
      <c r="O43" s="49">
        <f t="shared" ref="O43:O70" si="6">P43+Q43</f>
        <v>3149</v>
      </c>
      <c r="P43" s="49">
        <f>P44+P45+P46+P47+P48</f>
        <v>1625</v>
      </c>
      <c r="Q43" s="50">
        <f>Q44+Q45+Q46+Q47+Q48</f>
        <v>1524</v>
      </c>
      <c r="R43" s="51" t="s">
        <v>45</v>
      </c>
      <c r="S43" s="49">
        <f t="shared" ref="S43:S72" si="7">T43+U43</f>
        <v>3893</v>
      </c>
      <c r="T43" s="49">
        <f>T44+T45+T46+T47+T48</f>
        <v>2059</v>
      </c>
      <c r="U43" s="50">
        <f>U44+U45+U46+U47+U48</f>
        <v>1834</v>
      </c>
      <c r="V43" s="51" t="s">
        <v>46</v>
      </c>
      <c r="W43" s="49">
        <f t="shared" ref="W43:W74" si="8">X43+Y43</f>
        <v>2807</v>
      </c>
      <c r="X43" s="49">
        <f>X44+X45+X46+X47+X48</f>
        <v>1260</v>
      </c>
      <c r="Y43" s="50">
        <f>Y44+Y45+Y46+Y47+Y48</f>
        <v>1547</v>
      </c>
    </row>
    <row r="44" spans="1:25" ht="26.1" customHeight="1" thickTop="1">
      <c r="B44" s="154" t="s">
        <v>9</v>
      </c>
      <c r="C44" s="155"/>
      <c r="D44" s="27">
        <f t="shared" ref="D44:D63" si="9">E44+F44</f>
        <v>17396</v>
      </c>
      <c r="E44" s="85">
        <v>8613</v>
      </c>
      <c r="F44" s="86">
        <v>8783</v>
      </c>
      <c r="G44" s="87">
        <v>8739</v>
      </c>
      <c r="J44" s="52">
        <v>0</v>
      </c>
      <c r="K44" s="53">
        <f t="shared" si="5"/>
        <v>351</v>
      </c>
      <c r="L44" s="91">
        <v>173</v>
      </c>
      <c r="M44" s="92">
        <v>178</v>
      </c>
      <c r="N44" s="52">
        <v>25</v>
      </c>
      <c r="O44" s="53">
        <f t="shared" si="6"/>
        <v>661</v>
      </c>
      <c r="P44" s="91">
        <v>345</v>
      </c>
      <c r="Q44" s="92">
        <v>316</v>
      </c>
      <c r="R44" s="52">
        <v>50</v>
      </c>
      <c r="S44" s="53">
        <f t="shared" si="7"/>
        <v>841</v>
      </c>
      <c r="T44" s="91">
        <v>439</v>
      </c>
      <c r="U44" s="92">
        <v>402</v>
      </c>
      <c r="V44" s="52">
        <v>75</v>
      </c>
      <c r="W44" s="53">
        <f t="shared" si="8"/>
        <v>670</v>
      </c>
      <c r="X44" s="91">
        <v>309</v>
      </c>
      <c r="Y44" s="92">
        <v>361</v>
      </c>
    </row>
    <row r="45" spans="1:25" ht="26.1" customHeight="1">
      <c r="B45" s="141" t="s">
        <v>10</v>
      </c>
      <c r="C45" s="135"/>
      <c r="D45" s="4">
        <f t="shared" si="9"/>
        <v>9</v>
      </c>
      <c r="E45" s="88">
        <v>5</v>
      </c>
      <c r="F45" s="89">
        <v>4</v>
      </c>
      <c r="G45" s="90">
        <v>5</v>
      </c>
      <c r="J45" s="52">
        <v>1</v>
      </c>
      <c r="K45" s="53">
        <f t="shared" si="5"/>
        <v>392</v>
      </c>
      <c r="L45" s="91">
        <v>209</v>
      </c>
      <c r="M45" s="92">
        <v>183</v>
      </c>
      <c r="N45" s="52">
        <v>26</v>
      </c>
      <c r="O45" s="53">
        <f t="shared" si="6"/>
        <v>610</v>
      </c>
      <c r="P45" s="91">
        <v>317</v>
      </c>
      <c r="Q45" s="92">
        <v>293</v>
      </c>
      <c r="R45" s="52">
        <v>51</v>
      </c>
      <c r="S45" s="53">
        <f t="shared" si="7"/>
        <v>642</v>
      </c>
      <c r="T45" s="91">
        <v>339</v>
      </c>
      <c r="U45" s="92">
        <v>303</v>
      </c>
      <c r="V45" s="52">
        <v>76</v>
      </c>
      <c r="W45" s="53">
        <f t="shared" si="8"/>
        <v>611</v>
      </c>
      <c r="X45" s="91">
        <v>289</v>
      </c>
      <c r="Y45" s="92">
        <v>322</v>
      </c>
    </row>
    <row r="46" spans="1:25" ht="26.1" customHeight="1">
      <c r="B46" s="142" t="s">
        <v>11</v>
      </c>
      <c r="C46" s="143"/>
      <c r="D46" s="4">
        <f t="shared" si="9"/>
        <v>12614</v>
      </c>
      <c r="E46" s="88">
        <v>6408</v>
      </c>
      <c r="F46" s="89">
        <v>6206</v>
      </c>
      <c r="G46" s="90">
        <v>6472</v>
      </c>
      <c r="J46" s="52">
        <v>2</v>
      </c>
      <c r="K46" s="53">
        <f t="shared" si="5"/>
        <v>392</v>
      </c>
      <c r="L46" s="91">
        <v>189</v>
      </c>
      <c r="M46" s="92">
        <v>203</v>
      </c>
      <c r="N46" s="52">
        <v>27</v>
      </c>
      <c r="O46" s="53">
        <f t="shared" si="6"/>
        <v>656</v>
      </c>
      <c r="P46" s="91">
        <v>322</v>
      </c>
      <c r="Q46" s="92">
        <v>334</v>
      </c>
      <c r="R46" s="52">
        <v>52</v>
      </c>
      <c r="S46" s="53">
        <f t="shared" si="7"/>
        <v>873</v>
      </c>
      <c r="T46" s="91">
        <v>449</v>
      </c>
      <c r="U46" s="92">
        <v>424</v>
      </c>
      <c r="V46" s="52">
        <v>77</v>
      </c>
      <c r="W46" s="53">
        <f t="shared" si="8"/>
        <v>602</v>
      </c>
      <c r="X46" s="91">
        <v>266</v>
      </c>
      <c r="Y46" s="92">
        <v>336</v>
      </c>
    </row>
    <row r="47" spans="1:25" ht="26.1" customHeight="1">
      <c r="B47" s="141" t="s">
        <v>12</v>
      </c>
      <c r="C47" s="135"/>
      <c r="D47" s="4">
        <f t="shared" si="9"/>
        <v>210</v>
      </c>
      <c r="E47" s="88">
        <v>104</v>
      </c>
      <c r="F47" s="89">
        <v>106</v>
      </c>
      <c r="G47" s="90">
        <v>116</v>
      </c>
      <c r="J47" s="52">
        <v>3</v>
      </c>
      <c r="K47" s="53">
        <f t="shared" si="5"/>
        <v>368</v>
      </c>
      <c r="L47" s="91">
        <v>178</v>
      </c>
      <c r="M47" s="92">
        <v>190</v>
      </c>
      <c r="N47" s="52">
        <v>28</v>
      </c>
      <c r="O47" s="53">
        <f t="shared" si="6"/>
        <v>628</v>
      </c>
      <c r="P47" s="91">
        <v>323</v>
      </c>
      <c r="Q47" s="92">
        <v>305</v>
      </c>
      <c r="R47" s="52">
        <v>53</v>
      </c>
      <c r="S47" s="53">
        <f t="shared" si="7"/>
        <v>802</v>
      </c>
      <c r="T47" s="91">
        <v>438</v>
      </c>
      <c r="U47" s="92">
        <v>364</v>
      </c>
      <c r="V47" s="52">
        <v>78</v>
      </c>
      <c r="W47" s="53">
        <f t="shared" si="8"/>
        <v>506</v>
      </c>
      <c r="X47" s="91">
        <v>206</v>
      </c>
      <c r="Y47" s="92">
        <v>300</v>
      </c>
    </row>
    <row r="48" spans="1:25" ht="26.1" customHeight="1">
      <c r="B48" s="141" t="s">
        <v>13</v>
      </c>
      <c r="C48" s="135"/>
      <c r="D48" s="4">
        <f t="shared" si="9"/>
        <v>1937</v>
      </c>
      <c r="E48" s="88">
        <v>951</v>
      </c>
      <c r="F48" s="89">
        <v>986</v>
      </c>
      <c r="G48" s="90">
        <v>1018</v>
      </c>
      <c r="J48" s="52">
        <v>4</v>
      </c>
      <c r="K48" s="53">
        <f t="shared" si="5"/>
        <v>403</v>
      </c>
      <c r="L48" s="91">
        <v>221</v>
      </c>
      <c r="M48" s="92">
        <v>182</v>
      </c>
      <c r="N48" s="52">
        <v>29</v>
      </c>
      <c r="O48" s="53">
        <f t="shared" si="6"/>
        <v>594</v>
      </c>
      <c r="P48" s="91">
        <v>318</v>
      </c>
      <c r="Q48" s="92">
        <v>276</v>
      </c>
      <c r="R48" s="52">
        <v>54</v>
      </c>
      <c r="S48" s="53">
        <f t="shared" si="7"/>
        <v>735</v>
      </c>
      <c r="T48" s="91">
        <v>394</v>
      </c>
      <c r="U48" s="92">
        <v>341</v>
      </c>
      <c r="V48" s="52">
        <v>79</v>
      </c>
      <c r="W48" s="53">
        <f t="shared" si="8"/>
        <v>418</v>
      </c>
      <c r="X48" s="91">
        <v>190</v>
      </c>
      <c r="Y48" s="92">
        <v>228</v>
      </c>
    </row>
    <row r="49" spans="2:25" ht="26.1" customHeight="1">
      <c r="B49" s="136" t="s">
        <v>14</v>
      </c>
      <c r="C49" s="135"/>
      <c r="D49" s="4">
        <f t="shared" si="9"/>
        <v>2823</v>
      </c>
      <c r="E49" s="88">
        <v>1374</v>
      </c>
      <c r="F49" s="89">
        <v>1449</v>
      </c>
      <c r="G49" s="90">
        <v>1471</v>
      </c>
      <c r="J49" s="48" t="s">
        <v>47</v>
      </c>
      <c r="K49" s="56">
        <f t="shared" si="5"/>
        <v>1998</v>
      </c>
      <c r="L49" s="56">
        <f>L50+L51+L52+L53+L54</f>
        <v>998</v>
      </c>
      <c r="M49" s="57">
        <f>M50+M51+M52+M53+M54</f>
        <v>1000</v>
      </c>
      <c r="N49" s="51" t="s">
        <v>48</v>
      </c>
      <c r="O49" s="56">
        <f t="shared" si="6"/>
        <v>3088</v>
      </c>
      <c r="P49" s="56">
        <f>P50+P51+P52+P53+P54</f>
        <v>1697</v>
      </c>
      <c r="Q49" s="57">
        <f>Q50+Q51+Q52+Q53+Q54</f>
        <v>1391</v>
      </c>
      <c r="R49" s="58" t="s">
        <v>49</v>
      </c>
      <c r="S49" s="56">
        <f t="shared" si="7"/>
        <v>3580</v>
      </c>
      <c r="T49" s="56">
        <f>T50+T51+T52+T53+T54</f>
        <v>1802</v>
      </c>
      <c r="U49" s="57">
        <f>U50+U51+U52+U53+U54</f>
        <v>1778</v>
      </c>
      <c r="V49" s="51" t="s">
        <v>50</v>
      </c>
      <c r="W49" s="56">
        <f t="shared" si="8"/>
        <v>2128</v>
      </c>
      <c r="X49" s="56">
        <f>X50+X51+X52+X53+X54</f>
        <v>849</v>
      </c>
      <c r="Y49" s="57">
        <f>Y50+Y51+Y52+Y53+Y54</f>
        <v>1279</v>
      </c>
    </row>
    <row r="50" spans="2:25" ht="26.1" customHeight="1">
      <c r="B50" s="144" t="s">
        <v>15</v>
      </c>
      <c r="C50" s="143"/>
      <c r="D50" s="4">
        <f t="shared" si="9"/>
        <v>1332</v>
      </c>
      <c r="E50" s="88">
        <v>669</v>
      </c>
      <c r="F50" s="89">
        <v>663</v>
      </c>
      <c r="G50" s="90">
        <v>757</v>
      </c>
      <c r="J50" s="59">
        <v>5</v>
      </c>
      <c r="K50" s="53">
        <f t="shared" si="5"/>
        <v>354</v>
      </c>
      <c r="L50" s="91">
        <v>172</v>
      </c>
      <c r="M50" s="92">
        <v>182</v>
      </c>
      <c r="N50" s="52">
        <v>30</v>
      </c>
      <c r="O50" s="53">
        <f t="shared" si="6"/>
        <v>619</v>
      </c>
      <c r="P50" s="91">
        <v>335</v>
      </c>
      <c r="Q50" s="92">
        <v>284</v>
      </c>
      <c r="R50" s="52">
        <v>55</v>
      </c>
      <c r="S50" s="53">
        <f t="shared" si="7"/>
        <v>685</v>
      </c>
      <c r="T50" s="91">
        <v>336</v>
      </c>
      <c r="U50" s="92">
        <v>349</v>
      </c>
      <c r="V50" s="52">
        <v>80</v>
      </c>
      <c r="W50" s="53">
        <f t="shared" si="8"/>
        <v>496</v>
      </c>
      <c r="X50" s="91">
        <v>209</v>
      </c>
      <c r="Y50" s="92">
        <v>287</v>
      </c>
    </row>
    <row r="51" spans="2:25" ht="26.1" customHeight="1">
      <c r="B51" s="136" t="s">
        <v>16</v>
      </c>
      <c r="C51" s="135"/>
      <c r="D51" s="4">
        <f t="shared" si="9"/>
        <v>1057</v>
      </c>
      <c r="E51" s="88">
        <v>498</v>
      </c>
      <c r="F51" s="89">
        <v>559</v>
      </c>
      <c r="G51" s="90">
        <v>576</v>
      </c>
      <c r="J51" s="59">
        <v>6</v>
      </c>
      <c r="K51" s="53">
        <f t="shared" si="5"/>
        <v>402</v>
      </c>
      <c r="L51" s="91">
        <v>216</v>
      </c>
      <c r="M51" s="92">
        <v>186</v>
      </c>
      <c r="N51" s="52">
        <v>31</v>
      </c>
      <c r="O51" s="53">
        <f t="shared" si="6"/>
        <v>593</v>
      </c>
      <c r="P51" s="91">
        <v>325</v>
      </c>
      <c r="Q51" s="92">
        <v>268</v>
      </c>
      <c r="R51" s="52">
        <v>56</v>
      </c>
      <c r="S51" s="53">
        <f t="shared" si="7"/>
        <v>720</v>
      </c>
      <c r="T51" s="91">
        <v>348</v>
      </c>
      <c r="U51" s="92">
        <v>372</v>
      </c>
      <c r="V51" s="52">
        <v>81</v>
      </c>
      <c r="W51" s="53">
        <f t="shared" si="8"/>
        <v>440</v>
      </c>
      <c r="X51" s="91">
        <v>201</v>
      </c>
      <c r="Y51" s="92">
        <v>239</v>
      </c>
    </row>
    <row r="52" spans="2:25" ht="26.1" customHeight="1">
      <c r="B52" s="145" t="s">
        <v>169</v>
      </c>
      <c r="C52" s="143"/>
      <c r="D52" s="4">
        <f t="shared" si="9"/>
        <v>1063</v>
      </c>
      <c r="E52" s="88">
        <v>551</v>
      </c>
      <c r="F52" s="89">
        <v>512</v>
      </c>
      <c r="G52" s="90">
        <v>494</v>
      </c>
      <c r="J52" s="59">
        <v>7</v>
      </c>
      <c r="K52" s="53">
        <f t="shared" si="5"/>
        <v>422</v>
      </c>
      <c r="L52" s="91">
        <v>194</v>
      </c>
      <c r="M52" s="92">
        <v>228</v>
      </c>
      <c r="N52" s="52">
        <v>32</v>
      </c>
      <c r="O52" s="53">
        <f t="shared" si="6"/>
        <v>587</v>
      </c>
      <c r="P52" s="91">
        <v>334</v>
      </c>
      <c r="Q52" s="92">
        <v>253</v>
      </c>
      <c r="R52" s="52">
        <v>57</v>
      </c>
      <c r="S52" s="53">
        <f t="shared" si="7"/>
        <v>756</v>
      </c>
      <c r="T52" s="91">
        <v>393</v>
      </c>
      <c r="U52" s="92">
        <v>363</v>
      </c>
      <c r="V52" s="52">
        <v>82</v>
      </c>
      <c r="W52" s="53">
        <f t="shared" si="8"/>
        <v>448</v>
      </c>
      <c r="X52" s="91">
        <v>159</v>
      </c>
      <c r="Y52" s="92">
        <v>289</v>
      </c>
    </row>
    <row r="53" spans="2:25" ht="26.1" customHeight="1">
      <c r="B53" s="136" t="s">
        <v>17</v>
      </c>
      <c r="C53" s="135"/>
      <c r="D53" s="4">
        <f t="shared" si="9"/>
        <v>1121</v>
      </c>
      <c r="E53" s="88">
        <v>567</v>
      </c>
      <c r="F53" s="89">
        <v>554</v>
      </c>
      <c r="G53" s="90">
        <v>484</v>
      </c>
      <c r="J53" s="59">
        <v>8</v>
      </c>
      <c r="K53" s="53">
        <f t="shared" si="5"/>
        <v>399</v>
      </c>
      <c r="L53" s="91">
        <v>202</v>
      </c>
      <c r="M53" s="92">
        <v>197</v>
      </c>
      <c r="N53" s="52">
        <v>33</v>
      </c>
      <c r="O53" s="53">
        <f t="shared" si="6"/>
        <v>666</v>
      </c>
      <c r="P53" s="91">
        <v>361</v>
      </c>
      <c r="Q53" s="92">
        <v>305</v>
      </c>
      <c r="R53" s="52">
        <v>58</v>
      </c>
      <c r="S53" s="53">
        <f t="shared" si="7"/>
        <v>697</v>
      </c>
      <c r="T53" s="91">
        <v>346</v>
      </c>
      <c r="U53" s="92">
        <v>351</v>
      </c>
      <c r="V53" s="52">
        <v>83</v>
      </c>
      <c r="W53" s="53">
        <f t="shared" si="8"/>
        <v>392</v>
      </c>
      <c r="X53" s="91">
        <v>157</v>
      </c>
      <c r="Y53" s="92">
        <v>235</v>
      </c>
    </row>
    <row r="54" spans="2:25" ht="26.1" customHeight="1">
      <c r="B54" s="134" t="s">
        <v>169</v>
      </c>
      <c r="C54" s="135"/>
      <c r="D54" s="4">
        <f t="shared" si="9"/>
        <v>2030</v>
      </c>
      <c r="E54" s="88">
        <v>1054</v>
      </c>
      <c r="F54" s="89">
        <v>976</v>
      </c>
      <c r="G54" s="90">
        <v>1100</v>
      </c>
      <c r="J54" s="59">
        <v>9</v>
      </c>
      <c r="K54" s="53">
        <f t="shared" si="5"/>
        <v>421</v>
      </c>
      <c r="L54" s="91">
        <v>214</v>
      </c>
      <c r="M54" s="92">
        <v>207</v>
      </c>
      <c r="N54" s="52">
        <v>34</v>
      </c>
      <c r="O54" s="53">
        <f t="shared" si="6"/>
        <v>623</v>
      </c>
      <c r="P54" s="91">
        <v>342</v>
      </c>
      <c r="Q54" s="92">
        <v>281</v>
      </c>
      <c r="R54" s="52">
        <v>59</v>
      </c>
      <c r="S54" s="53">
        <f t="shared" si="7"/>
        <v>722</v>
      </c>
      <c r="T54" s="91">
        <v>379</v>
      </c>
      <c r="U54" s="92">
        <v>343</v>
      </c>
      <c r="V54" s="52">
        <v>84</v>
      </c>
      <c r="W54" s="53">
        <f t="shared" si="8"/>
        <v>352</v>
      </c>
      <c r="X54" s="91">
        <v>123</v>
      </c>
      <c r="Y54" s="92">
        <v>229</v>
      </c>
    </row>
    <row r="55" spans="2:25" ht="26.1" customHeight="1">
      <c r="B55" s="134" t="s">
        <v>170</v>
      </c>
      <c r="C55" s="135"/>
      <c r="D55" s="4">
        <f t="shared" si="9"/>
        <v>1360</v>
      </c>
      <c r="E55" s="88">
        <v>699</v>
      </c>
      <c r="F55" s="89">
        <v>661</v>
      </c>
      <c r="G55" s="90">
        <v>660</v>
      </c>
      <c r="J55" s="51" t="s">
        <v>51</v>
      </c>
      <c r="K55" s="56">
        <f t="shared" si="5"/>
        <v>2084</v>
      </c>
      <c r="L55" s="56">
        <f>L56+L57+L58+L59+L60</f>
        <v>1046</v>
      </c>
      <c r="M55" s="57">
        <f>M56+M57+M58+M59+M60</f>
        <v>1038</v>
      </c>
      <c r="N55" s="51" t="s">
        <v>52</v>
      </c>
      <c r="O55" s="56">
        <f t="shared" si="6"/>
        <v>3265</v>
      </c>
      <c r="P55" s="56">
        <f>P56+P57+P58+P59+P60</f>
        <v>1765</v>
      </c>
      <c r="Q55" s="57">
        <f>Q56+Q57+Q58+Q59+Q60</f>
        <v>1500</v>
      </c>
      <c r="R55" s="51" t="s">
        <v>53</v>
      </c>
      <c r="S55" s="56">
        <f t="shared" si="7"/>
        <v>3503</v>
      </c>
      <c r="T55" s="56">
        <f>T56+T57+T58+T59+T60</f>
        <v>1865</v>
      </c>
      <c r="U55" s="57">
        <f>U56+U57+U58+U59+U60</f>
        <v>1638</v>
      </c>
      <c r="V55" s="51" t="s">
        <v>54</v>
      </c>
      <c r="W55" s="56">
        <f t="shared" si="8"/>
        <v>1324</v>
      </c>
      <c r="X55" s="56">
        <f>X56+X57+X58+X59+X60</f>
        <v>421</v>
      </c>
      <c r="Y55" s="57">
        <f>Y56+Y57+Y58+Y59+Y60</f>
        <v>903</v>
      </c>
    </row>
    <row r="56" spans="2:25" ht="26.1" customHeight="1">
      <c r="B56" s="136" t="s">
        <v>18</v>
      </c>
      <c r="C56" s="135"/>
      <c r="D56" s="4">
        <f t="shared" si="9"/>
        <v>3324</v>
      </c>
      <c r="E56" s="88">
        <v>1680</v>
      </c>
      <c r="F56" s="89">
        <v>1644</v>
      </c>
      <c r="G56" s="90">
        <v>1547</v>
      </c>
      <c r="J56" s="52">
        <v>10</v>
      </c>
      <c r="K56" s="53">
        <f t="shared" si="5"/>
        <v>378</v>
      </c>
      <c r="L56" s="91">
        <v>191</v>
      </c>
      <c r="M56" s="92">
        <v>187</v>
      </c>
      <c r="N56" s="52">
        <v>35</v>
      </c>
      <c r="O56" s="53">
        <f t="shared" si="6"/>
        <v>655</v>
      </c>
      <c r="P56" s="91">
        <v>352</v>
      </c>
      <c r="Q56" s="92">
        <v>303</v>
      </c>
      <c r="R56" s="52">
        <v>60</v>
      </c>
      <c r="S56" s="53">
        <f t="shared" si="7"/>
        <v>679</v>
      </c>
      <c r="T56" s="91">
        <v>364</v>
      </c>
      <c r="U56" s="92">
        <v>315</v>
      </c>
      <c r="V56" s="52">
        <v>85</v>
      </c>
      <c r="W56" s="53">
        <f t="shared" si="8"/>
        <v>320</v>
      </c>
      <c r="X56" s="91">
        <v>115</v>
      </c>
      <c r="Y56" s="92">
        <v>205</v>
      </c>
    </row>
    <row r="57" spans="2:25" ht="26.1" customHeight="1">
      <c r="B57" s="134" t="s">
        <v>171</v>
      </c>
      <c r="C57" s="135"/>
      <c r="D57" s="4">
        <f t="shared" si="9"/>
        <v>2440</v>
      </c>
      <c r="E57" s="88">
        <v>1216</v>
      </c>
      <c r="F57" s="89">
        <v>1224</v>
      </c>
      <c r="G57" s="90">
        <v>1248</v>
      </c>
      <c r="J57" s="52">
        <v>11</v>
      </c>
      <c r="K57" s="53">
        <f t="shared" si="5"/>
        <v>398</v>
      </c>
      <c r="L57" s="91">
        <v>196</v>
      </c>
      <c r="M57" s="92">
        <v>202</v>
      </c>
      <c r="N57" s="52">
        <v>36</v>
      </c>
      <c r="O57" s="53">
        <f t="shared" si="6"/>
        <v>657</v>
      </c>
      <c r="P57" s="91">
        <v>348</v>
      </c>
      <c r="Q57" s="92">
        <v>309</v>
      </c>
      <c r="R57" s="52">
        <v>61</v>
      </c>
      <c r="S57" s="53">
        <f t="shared" si="7"/>
        <v>729</v>
      </c>
      <c r="T57" s="91">
        <v>385</v>
      </c>
      <c r="U57" s="92">
        <v>344</v>
      </c>
      <c r="V57" s="52">
        <v>86</v>
      </c>
      <c r="W57" s="53">
        <f t="shared" si="8"/>
        <v>317</v>
      </c>
      <c r="X57" s="91">
        <v>111</v>
      </c>
      <c r="Y57" s="92">
        <v>206</v>
      </c>
    </row>
    <row r="58" spans="2:25" ht="26.1" customHeight="1">
      <c r="B58" s="136" t="s">
        <v>19</v>
      </c>
      <c r="C58" s="135"/>
      <c r="D58" s="4">
        <f t="shared" si="9"/>
        <v>1439</v>
      </c>
      <c r="E58" s="88">
        <v>724</v>
      </c>
      <c r="F58" s="89">
        <v>715</v>
      </c>
      <c r="G58" s="90">
        <v>717</v>
      </c>
      <c r="J58" s="52">
        <v>12</v>
      </c>
      <c r="K58" s="53">
        <f t="shared" si="5"/>
        <v>410</v>
      </c>
      <c r="L58" s="91">
        <v>204</v>
      </c>
      <c r="M58" s="92">
        <v>206</v>
      </c>
      <c r="N58" s="52">
        <v>37</v>
      </c>
      <c r="O58" s="53">
        <f t="shared" si="6"/>
        <v>608</v>
      </c>
      <c r="P58" s="91">
        <v>336</v>
      </c>
      <c r="Q58" s="92">
        <v>272</v>
      </c>
      <c r="R58" s="52">
        <v>62</v>
      </c>
      <c r="S58" s="53">
        <f t="shared" si="7"/>
        <v>717</v>
      </c>
      <c r="T58" s="91">
        <v>377</v>
      </c>
      <c r="U58" s="92">
        <v>340</v>
      </c>
      <c r="V58" s="52">
        <v>87</v>
      </c>
      <c r="W58" s="53">
        <f t="shared" si="8"/>
        <v>271</v>
      </c>
      <c r="X58" s="91">
        <v>75</v>
      </c>
      <c r="Y58" s="92">
        <v>196</v>
      </c>
    </row>
    <row r="59" spans="2:25" ht="26.1" customHeight="1">
      <c r="B59" s="134" t="s">
        <v>169</v>
      </c>
      <c r="C59" s="135"/>
      <c r="D59" s="4">
        <f t="shared" si="9"/>
        <v>1007</v>
      </c>
      <c r="E59" s="88">
        <v>515</v>
      </c>
      <c r="F59" s="89">
        <v>492</v>
      </c>
      <c r="G59" s="90">
        <v>490</v>
      </c>
      <c r="J59" s="52">
        <v>13</v>
      </c>
      <c r="K59" s="53">
        <f t="shared" si="5"/>
        <v>437</v>
      </c>
      <c r="L59" s="91">
        <v>223</v>
      </c>
      <c r="M59" s="92">
        <v>214</v>
      </c>
      <c r="N59" s="52">
        <v>38</v>
      </c>
      <c r="O59" s="53">
        <f t="shared" si="6"/>
        <v>674</v>
      </c>
      <c r="P59" s="91">
        <v>356</v>
      </c>
      <c r="Q59" s="92">
        <v>318</v>
      </c>
      <c r="R59" s="52">
        <v>63</v>
      </c>
      <c r="S59" s="53">
        <f t="shared" si="7"/>
        <v>668</v>
      </c>
      <c r="T59" s="91">
        <v>360</v>
      </c>
      <c r="U59" s="92">
        <v>308</v>
      </c>
      <c r="V59" s="52">
        <v>88</v>
      </c>
      <c r="W59" s="53">
        <f t="shared" si="8"/>
        <v>214</v>
      </c>
      <c r="X59" s="91">
        <v>56</v>
      </c>
      <c r="Y59" s="92">
        <v>158</v>
      </c>
    </row>
    <row r="60" spans="2:25" ht="26.1" customHeight="1">
      <c r="B60" s="134" t="s">
        <v>170</v>
      </c>
      <c r="C60" s="135"/>
      <c r="D60" s="4">
        <f t="shared" si="9"/>
        <v>1729</v>
      </c>
      <c r="E60" s="88">
        <v>875</v>
      </c>
      <c r="F60" s="89">
        <v>854</v>
      </c>
      <c r="G60" s="90">
        <v>806</v>
      </c>
      <c r="J60" s="52">
        <v>14</v>
      </c>
      <c r="K60" s="53">
        <f t="shared" si="5"/>
        <v>461</v>
      </c>
      <c r="L60" s="91">
        <v>232</v>
      </c>
      <c r="M60" s="92">
        <v>229</v>
      </c>
      <c r="N60" s="52">
        <v>39</v>
      </c>
      <c r="O60" s="53">
        <f t="shared" si="6"/>
        <v>671</v>
      </c>
      <c r="P60" s="91">
        <v>373</v>
      </c>
      <c r="Q60" s="92">
        <v>298</v>
      </c>
      <c r="R60" s="52">
        <v>64</v>
      </c>
      <c r="S60" s="53">
        <f t="shared" si="7"/>
        <v>710</v>
      </c>
      <c r="T60" s="91">
        <v>379</v>
      </c>
      <c r="U60" s="92">
        <v>331</v>
      </c>
      <c r="V60" s="52">
        <v>89</v>
      </c>
      <c r="W60" s="53">
        <f t="shared" si="8"/>
        <v>202</v>
      </c>
      <c r="X60" s="91">
        <v>64</v>
      </c>
      <c r="Y60" s="92">
        <v>138</v>
      </c>
    </row>
    <row r="61" spans="2:25" ht="26.1" customHeight="1">
      <c r="B61" s="134" t="s">
        <v>172</v>
      </c>
      <c r="C61" s="135"/>
      <c r="D61" s="4">
        <f t="shared" si="9"/>
        <v>1477</v>
      </c>
      <c r="E61" s="88">
        <v>725</v>
      </c>
      <c r="F61" s="89">
        <v>752</v>
      </c>
      <c r="G61" s="90">
        <v>942</v>
      </c>
      <c r="J61" s="51" t="s">
        <v>55</v>
      </c>
      <c r="K61" s="56">
        <f t="shared" si="5"/>
        <v>2371</v>
      </c>
      <c r="L61" s="56">
        <f>L62+L63+L64+L65+L66</f>
        <v>1231</v>
      </c>
      <c r="M61" s="57">
        <f>M62+M63+M64+M65+M66</f>
        <v>1140</v>
      </c>
      <c r="N61" s="51" t="s">
        <v>56</v>
      </c>
      <c r="O61" s="56">
        <f t="shared" si="6"/>
        <v>3923</v>
      </c>
      <c r="P61" s="56">
        <f>P62+P63+P64+P65+P66</f>
        <v>2106</v>
      </c>
      <c r="Q61" s="57">
        <f>Q62+Q63+Q64+Q65+Q66</f>
        <v>1817</v>
      </c>
      <c r="R61" s="51" t="s">
        <v>57</v>
      </c>
      <c r="S61" s="56">
        <f t="shared" si="7"/>
        <v>4249</v>
      </c>
      <c r="T61" s="56">
        <f>T62+T63+T64+T65+T66</f>
        <v>2132</v>
      </c>
      <c r="U61" s="57">
        <f>U62+U63+U64+U65+U66</f>
        <v>2117</v>
      </c>
      <c r="V61" s="51" t="s">
        <v>58</v>
      </c>
      <c r="W61" s="56">
        <f t="shared" si="8"/>
        <v>575</v>
      </c>
      <c r="X61" s="56">
        <f>X62+X63+X64+X65+X66</f>
        <v>142</v>
      </c>
      <c r="Y61" s="57">
        <f>Y62+Y63+Y64+Y65+Y66</f>
        <v>433</v>
      </c>
    </row>
    <row r="62" spans="2:25" ht="26.1" customHeight="1">
      <c r="B62" s="136" t="s">
        <v>20</v>
      </c>
      <c r="C62" s="135"/>
      <c r="D62" s="4">
        <f t="shared" si="9"/>
        <v>332</v>
      </c>
      <c r="E62" s="88">
        <v>166</v>
      </c>
      <c r="F62" s="89">
        <v>166</v>
      </c>
      <c r="G62" s="90">
        <v>164</v>
      </c>
      <c r="J62" s="52">
        <v>15</v>
      </c>
      <c r="K62" s="53">
        <f t="shared" si="5"/>
        <v>437</v>
      </c>
      <c r="L62" s="91">
        <v>225</v>
      </c>
      <c r="M62" s="92">
        <v>212</v>
      </c>
      <c r="N62" s="52">
        <v>40</v>
      </c>
      <c r="O62" s="53">
        <f t="shared" si="6"/>
        <v>701</v>
      </c>
      <c r="P62" s="91">
        <v>371</v>
      </c>
      <c r="Q62" s="92">
        <v>330</v>
      </c>
      <c r="R62" s="52">
        <v>65</v>
      </c>
      <c r="S62" s="53">
        <f t="shared" si="7"/>
        <v>833</v>
      </c>
      <c r="T62" s="91">
        <v>438</v>
      </c>
      <c r="U62" s="92">
        <v>395</v>
      </c>
      <c r="V62" s="52">
        <v>90</v>
      </c>
      <c r="W62" s="53">
        <f t="shared" si="8"/>
        <v>167</v>
      </c>
      <c r="X62" s="91">
        <v>43</v>
      </c>
      <c r="Y62" s="92">
        <v>124</v>
      </c>
    </row>
    <row r="63" spans="2:25" ht="26.1" customHeight="1" thickBot="1">
      <c r="B63" s="137" t="s">
        <v>21</v>
      </c>
      <c r="C63" s="138"/>
      <c r="D63" s="5">
        <f t="shared" si="9"/>
        <v>54</v>
      </c>
      <c r="E63" s="88">
        <v>15</v>
      </c>
      <c r="F63" s="89">
        <v>39</v>
      </c>
      <c r="G63" s="90">
        <v>27</v>
      </c>
      <c r="J63" s="52">
        <v>16</v>
      </c>
      <c r="K63" s="53">
        <f t="shared" si="5"/>
        <v>480</v>
      </c>
      <c r="L63" s="91">
        <v>236</v>
      </c>
      <c r="M63" s="92">
        <v>244</v>
      </c>
      <c r="N63" s="52">
        <v>41</v>
      </c>
      <c r="O63" s="53">
        <f t="shared" si="6"/>
        <v>703</v>
      </c>
      <c r="P63" s="91">
        <v>362</v>
      </c>
      <c r="Q63" s="92">
        <v>341</v>
      </c>
      <c r="R63" s="52">
        <v>66</v>
      </c>
      <c r="S63" s="53">
        <f t="shared" si="7"/>
        <v>819</v>
      </c>
      <c r="T63" s="91">
        <v>406</v>
      </c>
      <c r="U63" s="92">
        <v>413</v>
      </c>
      <c r="V63" s="52">
        <v>91</v>
      </c>
      <c r="W63" s="53">
        <f t="shared" si="8"/>
        <v>136</v>
      </c>
      <c r="X63" s="91">
        <v>35</v>
      </c>
      <c r="Y63" s="92">
        <v>101</v>
      </c>
    </row>
    <row r="64" spans="2:25" ht="26.1" customHeight="1" thickTop="1" thickBot="1">
      <c r="B64" s="139" t="s">
        <v>22</v>
      </c>
      <c r="C64" s="140"/>
      <c r="D64" s="6">
        <f>SUM(D44:D63)</f>
        <v>54754</v>
      </c>
      <c r="E64" s="6">
        <f>SUM(E44:E63)</f>
        <v>27409</v>
      </c>
      <c r="F64" s="39">
        <f>SUM(F44:F63)</f>
        <v>27345</v>
      </c>
      <c r="G64" s="7">
        <f>SUM(G44:G63)</f>
        <v>27833</v>
      </c>
      <c r="J64" s="52">
        <v>17</v>
      </c>
      <c r="K64" s="53">
        <f t="shared" si="5"/>
        <v>466</v>
      </c>
      <c r="L64" s="91">
        <v>251</v>
      </c>
      <c r="M64" s="92">
        <v>215</v>
      </c>
      <c r="N64" s="52">
        <v>42</v>
      </c>
      <c r="O64" s="53">
        <f t="shared" si="6"/>
        <v>785</v>
      </c>
      <c r="P64" s="91">
        <v>411</v>
      </c>
      <c r="Q64" s="92">
        <v>374</v>
      </c>
      <c r="R64" s="52">
        <v>67</v>
      </c>
      <c r="S64" s="53">
        <f t="shared" si="7"/>
        <v>803</v>
      </c>
      <c r="T64" s="91">
        <v>394</v>
      </c>
      <c r="U64" s="92">
        <v>409</v>
      </c>
      <c r="V64" s="52">
        <v>92</v>
      </c>
      <c r="W64" s="53">
        <f t="shared" si="8"/>
        <v>101</v>
      </c>
      <c r="X64" s="91">
        <v>30</v>
      </c>
      <c r="Y64" s="92">
        <v>71</v>
      </c>
    </row>
    <row r="65" spans="2:25" ht="26.1" customHeight="1">
      <c r="B65" s="74"/>
      <c r="C65" s="44"/>
      <c r="D65" s="75"/>
      <c r="E65" s="75"/>
      <c r="F65" s="75"/>
      <c r="G65" s="75"/>
      <c r="J65" s="52">
        <v>18</v>
      </c>
      <c r="K65" s="53">
        <f t="shared" si="5"/>
        <v>488</v>
      </c>
      <c r="L65" s="91">
        <v>251</v>
      </c>
      <c r="M65" s="92">
        <v>237</v>
      </c>
      <c r="N65" s="52">
        <v>43</v>
      </c>
      <c r="O65" s="53">
        <f t="shared" si="6"/>
        <v>821</v>
      </c>
      <c r="P65" s="91">
        <v>456</v>
      </c>
      <c r="Q65" s="92">
        <v>365</v>
      </c>
      <c r="R65" s="52">
        <v>68</v>
      </c>
      <c r="S65" s="53">
        <f t="shared" si="7"/>
        <v>896</v>
      </c>
      <c r="T65" s="91">
        <v>439</v>
      </c>
      <c r="U65" s="92">
        <v>457</v>
      </c>
      <c r="V65" s="52">
        <v>93</v>
      </c>
      <c r="W65" s="53">
        <f t="shared" si="8"/>
        <v>90</v>
      </c>
      <c r="X65" s="91">
        <v>19</v>
      </c>
      <c r="Y65" s="92">
        <v>71</v>
      </c>
    </row>
    <row r="66" spans="2:25" ht="18.75">
      <c r="B66" s="74"/>
      <c r="C66" s="44"/>
      <c r="D66" s="75"/>
      <c r="E66" s="75"/>
      <c r="F66" s="75"/>
      <c r="G66" s="75"/>
      <c r="J66" s="52">
        <v>19</v>
      </c>
      <c r="K66" s="53">
        <f t="shared" si="5"/>
        <v>500</v>
      </c>
      <c r="L66" s="91">
        <v>268</v>
      </c>
      <c r="M66" s="92">
        <v>232</v>
      </c>
      <c r="N66" s="52">
        <v>44</v>
      </c>
      <c r="O66" s="53">
        <f t="shared" si="6"/>
        <v>913</v>
      </c>
      <c r="P66" s="91">
        <v>506</v>
      </c>
      <c r="Q66" s="92">
        <v>407</v>
      </c>
      <c r="R66" s="52">
        <v>69</v>
      </c>
      <c r="S66" s="53">
        <f t="shared" si="7"/>
        <v>898</v>
      </c>
      <c r="T66" s="91">
        <v>455</v>
      </c>
      <c r="U66" s="92">
        <v>443</v>
      </c>
      <c r="V66" s="52">
        <v>94</v>
      </c>
      <c r="W66" s="53">
        <f t="shared" si="8"/>
        <v>81</v>
      </c>
      <c r="X66" s="91">
        <v>15</v>
      </c>
      <c r="Y66" s="92">
        <v>66</v>
      </c>
    </row>
    <row r="67" spans="2:25" ht="24.95" customHeight="1">
      <c r="B67" s="74"/>
      <c r="C67" s="44"/>
      <c r="D67" s="75"/>
      <c r="E67" s="75"/>
      <c r="F67" s="75"/>
      <c r="G67" s="75"/>
      <c r="J67" s="51" t="s">
        <v>59</v>
      </c>
      <c r="K67" s="56">
        <f t="shared" si="5"/>
        <v>2968</v>
      </c>
      <c r="L67" s="56">
        <f>L68+L69+L70+L71+L72</f>
        <v>1521</v>
      </c>
      <c r="M67" s="57">
        <f>M68+M69+M70+M71+M72</f>
        <v>1447</v>
      </c>
      <c r="N67" s="51" t="s">
        <v>60</v>
      </c>
      <c r="O67" s="56">
        <f t="shared" si="6"/>
        <v>4417</v>
      </c>
      <c r="P67" s="56">
        <f>P68+P69+P70+P71+P72</f>
        <v>2321</v>
      </c>
      <c r="Q67" s="57">
        <f>Q68+Q69+Q70+Q71+Q72</f>
        <v>2096</v>
      </c>
      <c r="R67" s="51" t="s">
        <v>61</v>
      </c>
      <c r="S67" s="56">
        <f t="shared" si="7"/>
        <v>3326</v>
      </c>
      <c r="T67" s="56">
        <f>T68+T69+T70+T71+T72</f>
        <v>1573</v>
      </c>
      <c r="U67" s="57">
        <f>U68+U69+U70+U71+U72</f>
        <v>1753</v>
      </c>
      <c r="V67" s="51" t="s">
        <v>62</v>
      </c>
      <c r="W67" s="56">
        <f t="shared" si="8"/>
        <v>164</v>
      </c>
      <c r="X67" s="56">
        <f>X68+X69+X70+X71+X72</f>
        <v>20</v>
      </c>
      <c r="Y67" s="57">
        <f>Y68+Y69+Y70+Y71+Y72</f>
        <v>144</v>
      </c>
    </row>
    <row r="68" spans="2:25" ht="24.95" customHeight="1">
      <c r="B68" s="74"/>
      <c r="C68" s="44"/>
      <c r="D68" s="75"/>
      <c r="E68" s="75"/>
      <c r="F68" s="75"/>
      <c r="G68" s="75"/>
      <c r="J68" s="52">
        <v>20</v>
      </c>
      <c r="K68" s="53">
        <f t="shared" si="5"/>
        <v>552</v>
      </c>
      <c r="L68" s="91">
        <v>289</v>
      </c>
      <c r="M68" s="92">
        <v>263</v>
      </c>
      <c r="N68" s="52">
        <v>45</v>
      </c>
      <c r="O68" s="53">
        <f t="shared" si="6"/>
        <v>916</v>
      </c>
      <c r="P68" s="91">
        <v>483</v>
      </c>
      <c r="Q68" s="92">
        <v>433</v>
      </c>
      <c r="R68" s="52">
        <v>70</v>
      </c>
      <c r="S68" s="53">
        <f t="shared" si="7"/>
        <v>838</v>
      </c>
      <c r="T68" s="91">
        <v>408</v>
      </c>
      <c r="U68" s="92">
        <v>430</v>
      </c>
      <c r="V68" s="52">
        <v>95</v>
      </c>
      <c r="W68" s="53">
        <f t="shared" si="8"/>
        <v>51</v>
      </c>
      <c r="X68" s="91">
        <v>3</v>
      </c>
      <c r="Y68" s="92">
        <v>48</v>
      </c>
    </row>
    <row r="69" spans="2:25" ht="21" customHeight="1">
      <c r="B69" s="74"/>
      <c r="C69" s="44"/>
      <c r="D69" s="75"/>
      <c r="E69" s="75"/>
      <c r="F69" s="75"/>
      <c r="G69" s="75"/>
      <c r="J69" s="52">
        <v>21</v>
      </c>
      <c r="K69" s="53">
        <f t="shared" si="5"/>
        <v>572</v>
      </c>
      <c r="L69" s="91">
        <v>311</v>
      </c>
      <c r="M69" s="92">
        <v>261</v>
      </c>
      <c r="N69" s="52">
        <v>46</v>
      </c>
      <c r="O69" s="53">
        <f t="shared" si="6"/>
        <v>901</v>
      </c>
      <c r="P69" s="91">
        <v>450</v>
      </c>
      <c r="Q69" s="92">
        <v>451</v>
      </c>
      <c r="R69" s="52">
        <v>71</v>
      </c>
      <c r="S69" s="53">
        <f t="shared" si="7"/>
        <v>550</v>
      </c>
      <c r="T69" s="91">
        <v>256</v>
      </c>
      <c r="U69" s="92">
        <v>294</v>
      </c>
      <c r="V69" s="52">
        <v>96</v>
      </c>
      <c r="W69" s="53">
        <f t="shared" si="8"/>
        <v>40</v>
      </c>
      <c r="X69" s="91">
        <v>8</v>
      </c>
      <c r="Y69" s="92">
        <v>32</v>
      </c>
    </row>
    <row r="70" spans="2:25" ht="26.1" customHeight="1">
      <c r="B70" s="74"/>
      <c r="C70" s="44"/>
      <c r="D70" s="75"/>
      <c r="E70" s="75"/>
      <c r="F70" s="75"/>
      <c r="G70" s="75"/>
      <c r="J70" s="52">
        <v>22</v>
      </c>
      <c r="K70" s="53">
        <f t="shared" si="5"/>
        <v>582</v>
      </c>
      <c r="L70" s="91">
        <v>271</v>
      </c>
      <c r="M70" s="92">
        <v>311</v>
      </c>
      <c r="N70" s="52">
        <v>47</v>
      </c>
      <c r="O70" s="53">
        <f t="shared" si="6"/>
        <v>823</v>
      </c>
      <c r="P70" s="91">
        <v>456</v>
      </c>
      <c r="Q70" s="92">
        <v>367</v>
      </c>
      <c r="R70" s="52">
        <v>72</v>
      </c>
      <c r="S70" s="53">
        <f t="shared" si="7"/>
        <v>591</v>
      </c>
      <c r="T70" s="91">
        <v>294</v>
      </c>
      <c r="U70" s="92">
        <v>297</v>
      </c>
      <c r="V70" s="52">
        <v>97</v>
      </c>
      <c r="W70" s="53">
        <f t="shared" si="8"/>
        <v>30</v>
      </c>
      <c r="X70" s="91">
        <v>2</v>
      </c>
      <c r="Y70" s="92">
        <v>28</v>
      </c>
    </row>
    <row r="71" spans="2:25" ht="26.1" customHeight="1">
      <c r="B71" s="74"/>
      <c r="C71" s="44"/>
      <c r="D71" s="75"/>
      <c r="E71" s="75"/>
      <c r="F71" s="75"/>
      <c r="G71" s="75"/>
      <c r="J71" s="52">
        <v>23</v>
      </c>
      <c r="K71" s="53">
        <f t="shared" si="5"/>
        <v>665</v>
      </c>
      <c r="L71" s="91">
        <v>346</v>
      </c>
      <c r="M71" s="92">
        <v>319</v>
      </c>
      <c r="N71" s="52">
        <v>48</v>
      </c>
      <c r="O71" s="53">
        <f>P71+Q71</f>
        <v>875</v>
      </c>
      <c r="P71" s="91">
        <v>456</v>
      </c>
      <c r="Q71" s="92">
        <v>419</v>
      </c>
      <c r="R71" s="52">
        <v>73</v>
      </c>
      <c r="S71" s="53">
        <f t="shared" si="7"/>
        <v>656</v>
      </c>
      <c r="T71" s="91">
        <v>306</v>
      </c>
      <c r="U71" s="92">
        <v>350</v>
      </c>
      <c r="V71" s="52">
        <v>98</v>
      </c>
      <c r="W71" s="53">
        <f t="shared" si="8"/>
        <v>22</v>
      </c>
      <c r="X71" s="91">
        <v>3</v>
      </c>
      <c r="Y71" s="92">
        <v>19</v>
      </c>
    </row>
    <row r="72" spans="2:25" ht="26.1" customHeight="1" thickBot="1">
      <c r="B72" s="74"/>
      <c r="C72" s="44"/>
      <c r="D72" s="75"/>
      <c r="E72" s="75"/>
      <c r="F72" s="75"/>
      <c r="G72" s="75"/>
      <c r="J72" s="62">
        <v>24</v>
      </c>
      <c r="K72" s="63">
        <f t="shared" si="5"/>
        <v>597</v>
      </c>
      <c r="L72" s="95">
        <v>304</v>
      </c>
      <c r="M72" s="96">
        <v>293</v>
      </c>
      <c r="N72" s="62">
        <v>49</v>
      </c>
      <c r="O72" s="63">
        <f>P72+Q72</f>
        <v>902</v>
      </c>
      <c r="P72" s="95">
        <v>476</v>
      </c>
      <c r="Q72" s="96">
        <v>426</v>
      </c>
      <c r="R72" s="62">
        <v>74</v>
      </c>
      <c r="S72" s="63">
        <f t="shared" si="7"/>
        <v>691</v>
      </c>
      <c r="T72" s="95">
        <v>309</v>
      </c>
      <c r="U72" s="96">
        <v>382</v>
      </c>
      <c r="V72" s="52">
        <v>99</v>
      </c>
      <c r="W72" s="53">
        <f t="shared" si="8"/>
        <v>21</v>
      </c>
      <c r="X72" s="93">
        <v>4</v>
      </c>
      <c r="Y72" s="94">
        <v>17</v>
      </c>
    </row>
    <row r="73" spans="2:25" ht="26.1" customHeight="1">
      <c r="B73" s="74"/>
      <c r="C73" s="44"/>
      <c r="D73" s="75"/>
      <c r="E73" s="75"/>
      <c r="F73" s="75"/>
      <c r="G73" s="75"/>
      <c r="V73" s="68" t="s">
        <v>63</v>
      </c>
      <c r="W73" s="56">
        <f t="shared" si="8"/>
        <v>36</v>
      </c>
      <c r="X73" s="91">
        <v>6</v>
      </c>
      <c r="Y73" s="92">
        <v>30</v>
      </c>
    </row>
    <row r="74" spans="2:25" ht="26.1" customHeight="1">
      <c r="B74" s="74"/>
      <c r="C74" s="44"/>
      <c r="D74" s="75"/>
      <c r="E74" s="75"/>
      <c r="F74" s="75"/>
      <c r="G74" s="75"/>
      <c r="V74" s="122" t="s">
        <v>64</v>
      </c>
      <c r="W74" s="124">
        <f t="shared" si="8"/>
        <v>54754</v>
      </c>
      <c r="X74" s="124">
        <f>L43+L49+L55+L61+L67+L73+P43+P49+P55+P61+P67+P73+T43+T49+T55+T61+T67+T73+X43+X49+X55+X61+X67+X73</f>
        <v>27409</v>
      </c>
      <c r="Y74" s="126">
        <f>M43+M49+M55+M61+M67+M73+Q43+Q49+Q55+Q61+Q67+Q73+U43+U49+U55+U61+U67+U73+Y43+Y49+Y55+Y61+Y67+Y73</f>
        <v>27345</v>
      </c>
    </row>
    <row r="75" spans="2:25" ht="26.1" customHeight="1" thickBot="1">
      <c r="B75" s="74"/>
      <c r="C75" s="44"/>
      <c r="D75" s="75"/>
      <c r="E75" s="75"/>
      <c r="F75" s="75"/>
      <c r="G75" s="75"/>
      <c r="N75" s="69"/>
      <c r="O75" s="70" t="s">
        <v>65</v>
      </c>
      <c r="P75" s="70" t="s">
        <v>1</v>
      </c>
      <c r="Q75" s="70" t="s">
        <v>2</v>
      </c>
      <c r="V75" s="123"/>
      <c r="W75" s="125"/>
      <c r="X75" s="125"/>
      <c r="Y75" s="127"/>
    </row>
    <row r="76" spans="2:25" ht="26.1" customHeight="1">
      <c r="B76" s="74"/>
      <c r="C76" s="44"/>
      <c r="D76" s="75"/>
      <c r="E76" s="75"/>
      <c r="F76" s="75"/>
      <c r="G76" s="75"/>
      <c r="N76" s="69" t="s">
        <v>66</v>
      </c>
      <c r="O76" s="71">
        <f>P76+Q76</f>
        <v>14609</v>
      </c>
      <c r="P76" s="71">
        <f>T61+T67+X43+X55+X49+X61+X67+X73</f>
        <v>6403</v>
      </c>
      <c r="Q76" s="71">
        <f>U61+U67+Y43+Y49+Y55+Y61+Y67+Y73</f>
        <v>8206</v>
      </c>
      <c r="V76" s="72"/>
      <c r="W76" s="72"/>
      <c r="X76" s="72"/>
      <c r="Y76" s="72"/>
    </row>
    <row r="77" spans="2:25" ht="25.5" customHeight="1">
      <c r="B77" s="74"/>
      <c r="C77" s="44"/>
      <c r="D77" s="75"/>
      <c r="E77" s="75"/>
      <c r="F77" s="75"/>
      <c r="G77" s="75"/>
      <c r="V77" s="73"/>
      <c r="W77" s="73"/>
      <c r="X77" s="73"/>
      <c r="Y77" s="73"/>
    </row>
    <row r="78" spans="2:25" ht="42" customHeight="1">
      <c r="B78" s="132"/>
      <c r="C78" s="132"/>
      <c r="D78" s="132"/>
      <c r="E78" s="132"/>
      <c r="F78" s="132"/>
      <c r="G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</row>
    <row r="79" spans="2:25" ht="25.5" customHeight="1">
      <c r="B79" s="115"/>
      <c r="C79" s="115"/>
      <c r="D79" s="115"/>
      <c r="E79" s="115"/>
      <c r="F79" s="115"/>
      <c r="G79" s="115"/>
      <c r="J79" s="133" t="s">
        <v>68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spans="2:25" ht="26.1" customHeight="1" thickBot="1">
      <c r="B80" s="156" t="s">
        <v>40</v>
      </c>
      <c r="C80" s="156"/>
      <c r="D80" s="156"/>
      <c r="E80" s="156"/>
      <c r="F80" s="156"/>
      <c r="G80" s="42" t="str">
        <f>F3</f>
        <v xml:space="preserve">平成29年12月1日現在  </v>
      </c>
      <c r="J80" s="128"/>
      <c r="K80" s="129"/>
      <c r="L80" s="129"/>
      <c r="M80" s="129"/>
      <c r="N80" s="129"/>
      <c r="O80" s="129"/>
      <c r="P80" s="129"/>
      <c r="Q80" s="129"/>
      <c r="R80" s="130" t="str">
        <f>F3</f>
        <v xml:space="preserve">平成29年12月1日現在  </v>
      </c>
      <c r="S80" s="131"/>
      <c r="T80" s="131"/>
      <c r="U80" s="131"/>
      <c r="V80" s="131"/>
      <c r="W80" s="131"/>
      <c r="X80" s="131"/>
      <c r="Y80" s="131"/>
    </row>
    <row r="81" spans="2:25" ht="26.1" customHeight="1">
      <c r="B81" s="146" t="s">
        <v>7</v>
      </c>
      <c r="C81" s="147"/>
      <c r="D81" s="150" t="s">
        <v>8</v>
      </c>
      <c r="E81" s="150"/>
      <c r="F81" s="151"/>
      <c r="G81" s="152" t="s">
        <v>173</v>
      </c>
      <c r="J81" s="45" t="s">
        <v>41</v>
      </c>
      <c r="K81" s="46" t="s">
        <v>42</v>
      </c>
      <c r="L81" s="46" t="s">
        <v>1</v>
      </c>
      <c r="M81" s="47" t="s">
        <v>2</v>
      </c>
      <c r="N81" s="45" t="s">
        <v>41</v>
      </c>
      <c r="O81" s="46" t="s">
        <v>42</v>
      </c>
      <c r="P81" s="46" t="s">
        <v>1</v>
      </c>
      <c r="Q81" s="47" t="s">
        <v>2</v>
      </c>
      <c r="R81" s="45" t="s">
        <v>41</v>
      </c>
      <c r="S81" s="46" t="s">
        <v>42</v>
      </c>
      <c r="T81" s="46" t="s">
        <v>1</v>
      </c>
      <c r="U81" s="47" t="s">
        <v>2</v>
      </c>
      <c r="V81" s="45" t="s">
        <v>41</v>
      </c>
      <c r="W81" s="46" t="s">
        <v>42</v>
      </c>
      <c r="X81" s="46" t="s">
        <v>1</v>
      </c>
      <c r="Y81" s="47" t="s">
        <v>2</v>
      </c>
    </row>
    <row r="82" spans="2:25" ht="26.1" customHeight="1" thickBot="1">
      <c r="B82" s="148"/>
      <c r="C82" s="149"/>
      <c r="D82" s="19" t="s">
        <v>166</v>
      </c>
      <c r="E82" s="18" t="s">
        <v>167</v>
      </c>
      <c r="F82" s="17" t="s">
        <v>168</v>
      </c>
      <c r="G82" s="153"/>
      <c r="J82" s="48" t="s">
        <v>43</v>
      </c>
      <c r="K82" s="49">
        <f t="shared" ref="K82:K111" si="10">L82+M82</f>
        <v>99</v>
      </c>
      <c r="L82" s="49">
        <f>L83+L84+L85+L86+L87</f>
        <v>52</v>
      </c>
      <c r="M82" s="50">
        <f>M83+M84+M85+M86+M87</f>
        <v>47</v>
      </c>
      <c r="N82" s="51" t="s">
        <v>44</v>
      </c>
      <c r="O82" s="49">
        <f t="shared" ref="O82:O109" si="11">P82+Q82</f>
        <v>675</v>
      </c>
      <c r="P82" s="49">
        <f>P83+P84+P85+P86+P87</f>
        <v>377</v>
      </c>
      <c r="Q82" s="50">
        <f>Q83+Q84+Q85+Q86+Q87</f>
        <v>298</v>
      </c>
      <c r="R82" s="51" t="s">
        <v>45</v>
      </c>
      <c r="S82" s="49">
        <f t="shared" ref="S82:S111" si="12">T82+U82</f>
        <v>215</v>
      </c>
      <c r="T82" s="49">
        <f>T83+T84+T85+T86+T87</f>
        <v>85</v>
      </c>
      <c r="U82" s="50">
        <f>U83+U84+U85+U86+U87</f>
        <v>130</v>
      </c>
      <c r="V82" s="51" t="s">
        <v>46</v>
      </c>
      <c r="W82" s="49">
        <f t="shared" ref="W82:W113" si="13">X82+Y82</f>
        <v>21</v>
      </c>
      <c r="X82" s="49">
        <f>X83+X84+X85+X86+X87</f>
        <v>10</v>
      </c>
      <c r="Y82" s="50">
        <f>Y83+Y84+Y85+Y86+Y87</f>
        <v>11</v>
      </c>
    </row>
    <row r="83" spans="2:25" ht="26.1" customHeight="1" thickTop="1">
      <c r="B83" s="154" t="s">
        <v>9</v>
      </c>
      <c r="C83" s="155"/>
      <c r="D83" s="27">
        <f t="shared" ref="D83:D102" si="14">E83+F83</f>
        <v>1096</v>
      </c>
      <c r="E83" s="79">
        <v>576</v>
      </c>
      <c r="F83" s="80">
        <v>520</v>
      </c>
      <c r="G83" s="81">
        <v>641</v>
      </c>
      <c r="J83" s="52">
        <v>0</v>
      </c>
      <c r="K83" s="53">
        <f t="shared" si="10"/>
        <v>21</v>
      </c>
      <c r="L83" s="97">
        <v>14</v>
      </c>
      <c r="M83" s="98">
        <v>7</v>
      </c>
      <c r="N83" s="52">
        <v>25</v>
      </c>
      <c r="O83" s="53">
        <f t="shared" si="11"/>
        <v>173</v>
      </c>
      <c r="P83" s="97">
        <v>94</v>
      </c>
      <c r="Q83" s="98">
        <v>79</v>
      </c>
      <c r="R83" s="52">
        <v>50</v>
      </c>
      <c r="S83" s="53">
        <f t="shared" si="12"/>
        <v>48</v>
      </c>
      <c r="T83" s="97">
        <v>20</v>
      </c>
      <c r="U83" s="98">
        <v>28</v>
      </c>
      <c r="V83" s="52">
        <v>75</v>
      </c>
      <c r="W83" s="53">
        <f t="shared" si="13"/>
        <v>4</v>
      </c>
      <c r="X83" s="97">
        <v>0</v>
      </c>
      <c r="Y83" s="98">
        <v>4</v>
      </c>
    </row>
    <row r="84" spans="2:25" ht="26.1" customHeight="1">
      <c r="B84" s="141" t="s">
        <v>10</v>
      </c>
      <c r="C84" s="135"/>
      <c r="D84" s="4">
        <f t="shared" si="14"/>
        <v>0</v>
      </c>
      <c r="E84" s="82">
        <v>0</v>
      </c>
      <c r="F84" s="83">
        <v>0</v>
      </c>
      <c r="G84" s="84">
        <v>0</v>
      </c>
      <c r="J84" s="52">
        <v>1</v>
      </c>
      <c r="K84" s="53">
        <f t="shared" si="10"/>
        <v>30</v>
      </c>
      <c r="L84" s="97">
        <v>8</v>
      </c>
      <c r="M84" s="98">
        <v>22</v>
      </c>
      <c r="N84" s="52">
        <v>26</v>
      </c>
      <c r="O84" s="53">
        <f t="shared" si="11"/>
        <v>131</v>
      </c>
      <c r="P84" s="97">
        <v>64</v>
      </c>
      <c r="Q84" s="98">
        <v>67</v>
      </c>
      <c r="R84" s="52">
        <v>51</v>
      </c>
      <c r="S84" s="53">
        <f t="shared" si="12"/>
        <v>45</v>
      </c>
      <c r="T84" s="97">
        <v>22</v>
      </c>
      <c r="U84" s="98">
        <v>23</v>
      </c>
      <c r="V84" s="52">
        <v>76</v>
      </c>
      <c r="W84" s="53">
        <f t="shared" si="13"/>
        <v>4</v>
      </c>
      <c r="X84" s="97">
        <v>3</v>
      </c>
      <c r="Y84" s="98">
        <v>1</v>
      </c>
    </row>
    <row r="85" spans="2:25" ht="26.1" customHeight="1">
      <c r="B85" s="142" t="s">
        <v>11</v>
      </c>
      <c r="C85" s="143"/>
      <c r="D85" s="4">
        <f t="shared" si="14"/>
        <v>776</v>
      </c>
      <c r="E85" s="82">
        <v>358</v>
      </c>
      <c r="F85" s="83">
        <v>418</v>
      </c>
      <c r="G85" s="84">
        <v>517</v>
      </c>
      <c r="J85" s="52">
        <v>2</v>
      </c>
      <c r="K85" s="53">
        <f t="shared" si="10"/>
        <v>16</v>
      </c>
      <c r="L85" s="97">
        <v>9</v>
      </c>
      <c r="M85" s="98">
        <v>7</v>
      </c>
      <c r="N85" s="52">
        <v>27</v>
      </c>
      <c r="O85" s="53">
        <f t="shared" si="11"/>
        <v>153</v>
      </c>
      <c r="P85" s="97">
        <v>90</v>
      </c>
      <c r="Q85" s="98">
        <v>63</v>
      </c>
      <c r="R85" s="52">
        <v>52</v>
      </c>
      <c r="S85" s="53">
        <f t="shared" si="12"/>
        <v>45</v>
      </c>
      <c r="T85" s="97">
        <v>16</v>
      </c>
      <c r="U85" s="98">
        <v>29</v>
      </c>
      <c r="V85" s="52">
        <v>77</v>
      </c>
      <c r="W85" s="53">
        <f t="shared" si="13"/>
        <v>5</v>
      </c>
      <c r="X85" s="97">
        <v>2</v>
      </c>
      <c r="Y85" s="98">
        <v>3</v>
      </c>
    </row>
    <row r="86" spans="2:25" ht="26.1" customHeight="1">
      <c r="B86" s="141" t="s">
        <v>12</v>
      </c>
      <c r="C86" s="135"/>
      <c r="D86" s="4">
        <f t="shared" si="14"/>
        <v>2</v>
      </c>
      <c r="E86" s="82">
        <v>0</v>
      </c>
      <c r="F86" s="83">
        <v>2</v>
      </c>
      <c r="G86" s="84">
        <v>0</v>
      </c>
      <c r="J86" s="52">
        <v>3</v>
      </c>
      <c r="K86" s="53">
        <f t="shared" si="10"/>
        <v>20</v>
      </c>
      <c r="L86" s="97">
        <v>14</v>
      </c>
      <c r="M86" s="98">
        <v>6</v>
      </c>
      <c r="N86" s="52">
        <v>28</v>
      </c>
      <c r="O86" s="53">
        <f t="shared" si="11"/>
        <v>115</v>
      </c>
      <c r="P86" s="97">
        <v>71</v>
      </c>
      <c r="Q86" s="98">
        <v>44</v>
      </c>
      <c r="R86" s="52">
        <v>53</v>
      </c>
      <c r="S86" s="53">
        <f t="shared" si="12"/>
        <v>45</v>
      </c>
      <c r="T86" s="97">
        <v>15</v>
      </c>
      <c r="U86" s="98">
        <v>30</v>
      </c>
      <c r="V86" s="52">
        <v>78</v>
      </c>
      <c r="W86" s="53">
        <f t="shared" si="13"/>
        <v>4</v>
      </c>
      <c r="X86" s="97">
        <v>3</v>
      </c>
      <c r="Y86" s="98">
        <v>1</v>
      </c>
    </row>
    <row r="87" spans="2:25" ht="26.1" customHeight="1">
      <c r="B87" s="141" t="s">
        <v>13</v>
      </c>
      <c r="C87" s="135"/>
      <c r="D87" s="4">
        <f t="shared" si="14"/>
        <v>84</v>
      </c>
      <c r="E87" s="82">
        <v>37</v>
      </c>
      <c r="F87" s="83">
        <v>47</v>
      </c>
      <c r="G87" s="84">
        <v>57</v>
      </c>
      <c r="J87" s="52">
        <v>4</v>
      </c>
      <c r="K87" s="53">
        <f t="shared" si="10"/>
        <v>12</v>
      </c>
      <c r="L87" s="97">
        <v>7</v>
      </c>
      <c r="M87" s="98">
        <v>5</v>
      </c>
      <c r="N87" s="52">
        <v>29</v>
      </c>
      <c r="O87" s="53">
        <f t="shared" si="11"/>
        <v>103</v>
      </c>
      <c r="P87" s="97">
        <v>58</v>
      </c>
      <c r="Q87" s="98">
        <v>45</v>
      </c>
      <c r="R87" s="52">
        <v>54</v>
      </c>
      <c r="S87" s="53">
        <f t="shared" si="12"/>
        <v>32</v>
      </c>
      <c r="T87" s="97">
        <v>12</v>
      </c>
      <c r="U87" s="98">
        <v>20</v>
      </c>
      <c r="V87" s="52">
        <v>79</v>
      </c>
      <c r="W87" s="53">
        <f t="shared" si="13"/>
        <v>4</v>
      </c>
      <c r="X87" s="97">
        <v>2</v>
      </c>
      <c r="Y87" s="98">
        <v>2</v>
      </c>
    </row>
    <row r="88" spans="2:25" ht="26.1" customHeight="1">
      <c r="B88" s="136" t="s">
        <v>14</v>
      </c>
      <c r="C88" s="135"/>
      <c r="D88" s="4">
        <f t="shared" si="14"/>
        <v>152</v>
      </c>
      <c r="E88" s="82">
        <v>89</v>
      </c>
      <c r="F88" s="83">
        <v>63</v>
      </c>
      <c r="G88" s="84">
        <v>121</v>
      </c>
      <c r="J88" s="48" t="s">
        <v>47</v>
      </c>
      <c r="K88" s="56">
        <f t="shared" si="10"/>
        <v>68</v>
      </c>
      <c r="L88" s="49">
        <f>L89+L90+L91+L92+L93</f>
        <v>37</v>
      </c>
      <c r="M88" s="50">
        <f>M89+M90+M91+M92+M93</f>
        <v>31</v>
      </c>
      <c r="N88" s="51" t="s">
        <v>48</v>
      </c>
      <c r="O88" s="56">
        <f t="shared" si="11"/>
        <v>314</v>
      </c>
      <c r="P88" s="49">
        <f>P89+P90+P91+P92+P93</f>
        <v>158</v>
      </c>
      <c r="Q88" s="50">
        <f>Q89+Q90+Q91+Q92+Q93</f>
        <v>156</v>
      </c>
      <c r="R88" s="58" t="s">
        <v>49</v>
      </c>
      <c r="S88" s="56">
        <f t="shared" si="12"/>
        <v>158</v>
      </c>
      <c r="T88" s="49">
        <f>T89+T90+T91+T92+T93</f>
        <v>57</v>
      </c>
      <c r="U88" s="50">
        <f>U89+U90+U91+U92+U93</f>
        <v>101</v>
      </c>
      <c r="V88" s="51" t="s">
        <v>50</v>
      </c>
      <c r="W88" s="56">
        <f t="shared" si="13"/>
        <v>13</v>
      </c>
      <c r="X88" s="49">
        <f>X89+X90+X91+X92+X93</f>
        <v>6</v>
      </c>
      <c r="Y88" s="50">
        <f>Y89+Y90+Y91+Y92+Y93</f>
        <v>7</v>
      </c>
    </row>
    <row r="89" spans="2:25" ht="26.1" customHeight="1">
      <c r="B89" s="144" t="s">
        <v>15</v>
      </c>
      <c r="C89" s="143"/>
      <c r="D89" s="4">
        <f t="shared" si="14"/>
        <v>232</v>
      </c>
      <c r="E89" s="82">
        <v>121</v>
      </c>
      <c r="F89" s="83">
        <v>111</v>
      </c>
      <c r="G89" s="84">
        <v>186</v>
      </c>
      <c r="J89" s="59">
        <v>5</v>
      </c>
      <c r="K89" s="53">
        <f t="shared" si="10"/>
        <v>17</v>
      </c>
      <c r="L89" s="97">
        <v>7</v>
      </c>
      <c r="M89" s="98">
        <v>10</v>
      </c>
      <c r="N89" s="52">
        <v>30</v>
      </c>
      <c r="O89" s="53">
        <f>P89+Q89</f>
        <v>91</v>
      </c>
      <c r="P89" s="97">
        <v>56</v>
      </c>
      <c r="Q89" s="98">
        <v>35</v>
      </c>
      <c r="R89" s="52">
        <v>55</v>
      </c>
      <c r="S89" s="53">
        <f t="shared" si="12"/>
        <v>39</v>
      </c>
      <c r="T89" s="97">
        <v>16</v>
      </c>
      <c r="U89" s="98">
        <v>23</v>
      </c>
      <c r="V89" s="52">
        <v>80</v>
      </c>
      <c r="W89" s="53">
        <f t="shared" si="13"/>
        <v>2</v>
      </c>
      <c r="X89" s="97">
        <v>1</v>
      </c>
      <c r="Y89" s="98">
        <v>1</v>
      </c>
    </row>
    <row r="90" spans="2:25" ht="25.5" customHeight="1">
      <c r="B90" s="136" t="s">
        <v>16</v>
      </c>
      <c r="C90" s="135"/>
      <c r="D90" s="4">
        <f t="shared" si="14"/>
        <v>16</v>
      </c>
      <c r="E90" s="82">
        <v>8</v>
      </c>
      <c r="F90" s="83">
        <v>8</v>
      </c>
      <c r="G90" s="84">
        <v>7</v>
      </c>
      <c r="J90" s="59">
        <v>6</v>
      </c>
      <c r="K90" s="53">
        <f t="shared" si="10"/>
        <v>13</v>
      </c>
      <c r="L90" s="97">
        <v>9</v>
      </c>
      <c r="M90" s="98">
        <v>4</v>
      </c>
      <c r="N90" s="52">
        <v>31</v>
      </c>
      <c r="O90" s="53">
        <f t="shared" si="11"/>
        <v>72</v>
      </c>
      <c r="P90" s="97">
        <v>35</v>
      </c>
      <c r="Q90" s="98">
        <v>37</v>
      </c>
      <c r="R90" s="52">
        <v>56</v>
      </c>
      <c r="S90" s="53">
        <f t="shared" si="12"/>
        <v>30</v>
      </c>
      <c r="T90" s="97">
        <v>8</v>
      </c>
      <c r="U90" s="98">
        <v>22</v>
      </c>
      <c r="V90" s="52">
        <v>81</v>
      </c>
      <c r="W90" s="53">
        <f t="shared" si="13"/>
        <v>3</v>
      </c>
      <c r="X90" s="97">
        <v>2</v>
      </c>
      <c r="Y90" s="98">
        <v>1</v>
      </c>
    </row>
    <row r="91" spans="2:25" ht="25.5" customHeight="1">
      <c r="B91" s="145" t="s">
        <v>169</v>
      </c>
      <c r="C91" s="143"/>
      <c r="D91" s="4">
        <f t="shared" si="14"/>
        <v>44</v>
      </c>
      <c r="E91" s="82">
        <v>26</v>
      </c>
      <c r="F91" s="83">
        <v>18</v>
      </c>
      <c r="G91" s="84">
        <v>30</v>
      </c>
      <c r="J91" s="59">
        <v>7</v>
      </c>
      <c r="K91" s="53">
        <f t="shared" si="10"/>
        <v>14</v>
      </c>
      <c r="L91" s="97">
        <v>7</v>
      </c>
      <c r="M91" s="98">
        <v>7</v>
      </c>
      <c r="N91" s="52">
        <v>32</v>
      </c>
      <c r="O91" s="53">
        <f t="shared" si="11"/>
        <v>51</v>
      </c>
      <c r="P91" s="97">
        <v>25</v>
      </c>
      <c r="Q91" s="98">
        <v>26</v>
      </c>
      <c r="R91" s="52">
        <v>57</v>
      </c>
      <c r="S91" s="53">
        <f t="shared" si="12"/>
        <v>40</v>
      </c>
      <c r="T91" s="97">
        <v>14</v>
      </c>
      <c r="U91" s="98">
        <v>26</v>
      </c>
      <c r="V91" s="52">
        <v>82</v>
      </c>
      <c r="W91" s="53">
        <f t="shared" si="13"/>
        <v>4</v>
      </c>
      <c r="X91" s="97">
        <v>2</v>
      </c>
      <c r="Y91" s="98">
        <v>2</v>
      </c>
    </row>
    <row r="92" spans="2:25" ht="25.5" customHeight="1">
      <c r="B92" s="136" t="s">
        <v>17</v>
      </c>
      <c r="C92" s="135"/>
      <c r="D92" s="4">
        <f t="shared" si="14"/>
        <v>33</v>
      </c>
      <c r="E92" s="82">
        <v>19</v>
      </c>
      <c r="F92" s="83">
        <v>14</v>
      </c>
      <c r="G92" s="84">
        <v>22</v>
      </c>
      <c r="J92" s="59">
        <v>8</v>
      </c>
      <c r="K92" s="53">
        <f t="shared" si="10"/>
        <v>15</v>
      </c>
      <c r="L92" s="97">
        <v>9</v>
      </c>
      <c r="M92" s="98">
        <v>6</v>
      </c>
      <c r="N92" s="52">
        <v>33</v>
      </c>
      <c r="O92" s="53">
        <f t="shared" si="11"/>
        <v>49</v>
      </c>
      <c r="P92" s="97">
        <v>20</v>
      </c>
      <c r="Q92" s="98">
        <v>29</v>
      </c>
      <c r="R92" s="52">
        <v>58</v>
      </c>
      <c r="S92" s="53">
        <f t="shared" si="12"/>
        <v>27</v>
      </c>
      <c r="T92" s="97">
        <v>12</v>
      </c>
      <c r="U92" s="98">
        <v>15</v>
      </c>
      <c r="V92" s="52">
        <v>83</v>
      </c>
      <c r="W92" s="53">
        <f t="shared" si="13"/>
        <v>4</v>
      </c>
      <c r="X92" s="97">
        <v>1</v>
      </c>
      <c r="Y92" s="98">
        <v>3</v>
      </c>
    </row>
    <row r="93" spans="2:25" ht="25.5" customHeight="1">
      <c r="B93" s="134" t="s">
        <v>169</v>
      </c>
      <c r="C93" s="135"/>
      <c r="D93" s="4">
        <f t="shared" si="14"/>
        <v>60</v>
      </c>
      <c r="E93" s="82">
        <v>36</v>
      </c>
      <c r="F93" s="83">
        <v>24</v>
      </c>
      <c r="G93" s="84">
        <v>32</v>
      </c>
      <c r="J93" s="59">
        <v>9</v>
      </c>
      <c r="K93" s="53">
        <f t="shared" si="10"/>
        <v>9</v>
      </c>
      <c r="L93" s="97">
        <v>5</v>
      </c>
      <c r="M93" s="98">
        <v>4</v>
      </c>
      <c r="N93" s="52">
        <v>34</v>
      </c>
      <c r="O93" s="53">
        <f t="shared" si="11"/>
        <v>51</v>
      </c>
      <c r="P93" s="97">
        <v>22</v>
      </c>
      <c r="Q93" s="98">
        <v>29</v>
      </c>
      <c r="R93" s="52">
        <v>59</v>
      </c>
      <c r="S93" s="53">
        <f t="shared" si="12"/>
        <v>22</v>
      </c>
      <c r="T93" s="97">
        <v>7</v>
      </c>
      <c r="U93" s="98">
        <v>15</v>
      </c>
      <c r="V93" s="52">
        <v>84</v>
      </c>
      <c r="W93" s="53">
        <f t="shared" si="13"/>
        <v>0</v>
      </c>
      <c r="X93" s="97">
        <v>0</v>
      </c>
      <c r="Y93" s="98">
        <v>0</v>
      </c>
    </row>
    <row r="94" spans="2:25" ht="25.5" customHeight="1">
      <c r="B94" s="134" t="s">
        <v>170</v>
      </c>
      <c r="C94" s="135"/>
      <c r="D94" s="4">
        <f t="shared" si="14"/>
        <v>34</v>
      </c>
      <c r="E94" s="82">
        <v>17</v>
      </c>
      <c r="F94" s="83">
        <v>17</v>
      </c>
      <c r="G94" s="84">
        <v>15</v>
      </c>
      <c r="J94" s="51" t="s">
        <v>51</v>
      </c>
      <c r="K94" s="56">
        <f t="shared" si="10"/>
        <v>50</v>
      </c>
      <c r="L94" s="49">
        <f>L95+L96+L97+L98+L99</f>
        <v>27</v>
      </c>
      <c r="M94" s="50">
        <f>M95+M96+M97+M98+M99</f>
        <v>23</v>
      </c>
      <c r="N94" s="51" t="s">
        <v>52</v>
      </c>
      <c r="O94" s="56">
        <f t="shared" si="11"/>
        <v>268</v>
      </c>
      <c r="P94" s="49">
        <f>P95+P96+P97+P98+P99</f>
        <v>127</v>
      </c>
      <c r="Q94" s="50">
        <f>Q95+Q96+Q97+Q98+Q99</f>
        <v>141</v>
      </c>
      <c r="R94" s="51" t="s">
        <v>53</v>
      </c>
      <c r="S94" s="56">
        <f t="shared" si="12"/>
        <v>117</v>
      </c>
      <c r="T94" s="49">
        <f>T95+T96+T97+T98+T99</f>
        <v>41</v>
      </c>
      <c r="U94" s="50">
        <f>U95+U96+U97+U98+U99</f>
        <v>76</v>
      </c>
      <c r="V94" s="51" t="s">
        <v>54</v>
      </c>
      <c r="W94" s="56">
        <f t="shared" si="13"/>
        <v>8</v>
      </c>
      <c r="X94" s="49">
        <f>X95+X96+X97+X98+X99</f>
        <v>3</v>
      </c>
      <c r="Y94" s="50">
        <f>Y95+Y96+Y97+Y98+Y99</f>
        <v>5</v>
      </c>
    </row>
    <row r="95" spans="2:25" ht="25.5" customHeight="1">
      <c r="B95" s="136" t="s">
        <v>18</v>
      </c>
      <c r="C95" s="135"/>
      <c r="D95" s="4">
        <f t="shared" si="14"/>
        <v>377</v>
      </c>
      <c r="E95" s="82">
        <v>193</v>
      </c>
      <c r="F95" s="83">
        <v>184</v>
      </c>
      <c r="G95" s="84">
        <v>292</v>
      </c>
      <c r="J95" s="52">
        <v>10</v>
      </c>
      <c r="K95" s="53">
        <f t="shared" si="10"/>
        <v>13</v>
      </c>
      <c r="L95" s="97">
        <v>7</v>
      </c>
      <c r="M95" s="98">
        <v>6</v>
      </c>
      <c r="N95" s="52">
        <v>35</v>
      </c>
      <c r="O95" s="53">
        <f t="shared" si="11"/>
        <v>52</v>
      </c>
      <c r="P95" s="97">
        <v>29</v>
      </c>
      <c r="Q95" s="98">
        <v>23</v>
      </c>
      <c r="R95" s="52">
        <v>60</v>
      </c>
      <c r="S95" s="53">
        <f t="shared" si="12"/>
        <v>29</v>
      </c>
      <c r="T95" s="97">
        <v>11</v>
      </c>
      <c r="U95" s="98">
        <v>18</v>
      </c>
      <c r="V95" s="52">
        <v>85</v>
      </c>
      <c r="W95" s="53">
        <f t="shared" si="13"/>
        <v>1</v>
      </c>
      <c r="X95" s="97">
        <v>0</v>
      </c>
      <c r="Y95" s="98">
        <v>1</v>
      </c>
    </row>
    <row r="96" spans="2:25" ht="25.5" customHeight="1">
      <c r="B96" s="134" t="s">
        <v>171</v>
      </c>
      <c r="C96" s="135"/>
      <c r="D96" s="4">
        <f t="shared" si="14"/>
        <v>215</v>
      </c>
      <c r="E96" s="82">
        <v>102</v>
      </c>
      <c r="F96" s="83">
        <v>113</v>
      </c>
      <c r="G96" s="84">
        <v>131</v>
      </c>
      <c r="J96" s="52">
        <v>11</v>
      </c>
      <c r="K96" s="53">
        <f t="shared" si="10"/>
        <v>10</v>
      </c>
      <c r="L96" s="97">
        <v>5</v>
      </c>
      <c r="M96" s="98">
        <v>5</v>
      </c>
      <c r="N96" s="52">
        <v>36</v>
      </c>
      <c r="O96" s="53">
        <f t="shared" si="11"/>
        <v>55</v>
      </c>
      <c r="P96" s="97">
        <v>24</v>
      </c>
      <c r="Q96" s="98">
        <v>31</v>
      </c>
      <c r="R96" s="52">
        <v>61</v>
      </c>
      <c r="S96" s="53">
        <f t="shared" si="12"/>
        <v>23</v>
      </c>
      <c r="T96" s="97">
        <v>6</v>
      </c>
      <c r="U96" s="98">
        <v>17</v>
      </c>
      <c r="V96" s="52">
        <v>86</v>
      </c>
      <c r="W96" s="53">
        <f t="shared" si="13"/>
        <v>1</v>
      </c>
      <c r="X96" s="97">
        <v>0</v>
      </c>
      <c r="Y96" s="98">
        <v>1</v>
      </c>
    </row>
    <row r="97" spans="2:25" ht="25.5" customHeight="1">
      <c r="B97" s="136" t="s">
        <v>19</v>
      </c>
      <c r="C97" s="135"/>
      <c r="D97" s="4">
        <f t="shared" si="14"/>
        <v>118</v>
      </c>
      <c r="E97" s="82">
        <v>47</v>
      </c>
      <c r="F97" s="83">
        <v>71</v>
      </c>
      <c r="G97" s="84">
        <v>78</v>
      </c>
      <c r="J97" s="52">
        <v>12</v>
      </c>
      <c r="K97" s="53">
        <f t="shared" si="10"/>
        <v>11</v>
      </c>
      <c r="L97" s="97">
        <v>8</v>
      </c>
      <c r="M97" s="98">
        <v>3</v>
      </c>
      <c r="N97" s="52">
        <v>37</v>
      </c>
      <c r="O97" s="53">
        <f t="shared" si="11"/>
        <v>64</v>
      </c>
      <c r="P97" s="97">
        <v>31</v>
      </c>
      <c r="Q97" s="98">
        <v>33</v>
      </c>
      <c r="R97" s="52">
        <v>62</v>
      </c>
      <c r="S97" s="53">
        <f t="shared" si="12"/>
        <v>27</v>
      </c>
      <c r="T97" s="97">
        <v>12</v>
      </c>
      <c r="U97" s="98">
        <v>15</v>
      </c>
      <c r="V97" s="52">
        <v>87</v>
      </c>
      <c r="W97" s="53">
        <f t="shared" si="13"/>
        <v>2</v>
      </c>
      <c r="X97" s="97">
        <v>1</v>
      </c>
      <c r="Y97" s="98">
        <v>1</v>
      </c>
    </row>
    <row r="98" spans="2:25" ht="25.5" customHeight="1">
      <c r="B98" s="134" t="s">
        <v>169</v>
      </c>
      <c r="C98" s="135"/>
      <c r="D98" s="4">
        <f t="shared" si="14"/>
        <v>77</v>
      </c>
      <c r="E98" s="82">
        <v>27</v>
      </c>
      <c r="F98" s="83">
        <v>50</v>
      </c>
      <c r="G98" s="84">
        <v>49</v>
      </c>
      <c r="J98" s="52">
        <v>13</v>
      </c>
      <c r="K98" s="53">
        <f t="shared" si="10"/>
        <v>11</v>
      </c>
      <c r="L98" s="97">
        <v>5</v>
      </c>
      <c r="M98" s="98">
        <v>6</v>
      </c>
      <c r="N98" s="52">
        <v>38</v>
      </c>
      <c r="O98" s="53">
        <f t="shared" si="11"/>
        <v>45</v>
      </c>
      <c r="P98" s="97">
        <v>23</v>
      </c>
      <c r="Q98" s="98">
        <v>22</v>
      </c>
      <c r="R98" s="52">
        <v>63</v>
      </c>
      <c r="S98" s="53">
        <f t="shared" si="12"/>
        <v>16</v>
      </c>
      <c r="T98" s="97">
        <v>4</v>
      </c>
      <c r="U98" s="98">
        <v>12</v>
      </c>
      <c r="V98" s="52">
        <v>88</v>
      </c>
      <c r="W98" s="53">
        <f t="shared" si="13"/>
        <v>3</v>
      </c>
      <c r="X98" s="97">
        <v>2</v>
      </c>
      <c r="Y98" s="98">
        <v>1</v>
      </c>
    </row>
    <row r="99" spans="2:25" ht="25.5" customHeight="1">
      <c r="B99" s="134" t="s">
        <v>170</v>
      </c>
      <c r="C99" s="135"/>
      <c r="D99" s="4">
        <f t="shared" si="14"/>
        <v>62</v>
      </c>
      <c r="E99" s="82">
        <v>26</v>
      </c>
      <c r="F99" s="83">
        <v>36</v>
      </c>
      <c r="G99" s="84">
        <v>41</v>
      </c>
      <c r="J99" s="52">
        <v>14</v>
      </c>
      <c r="K99" s="53">
        <f t="shared" si="10"/>
        <v>5</v>
      </c>
      <c r="L99" s="97">
        <v>2</v>
      </c>
      <c r="M99" s="98">
        <v>3</v>
      </c>
      <c r="N99" s="52">
        <v>39</v>
      </c>
      <c r="O99" s="53">
        <f t="shared" si="11"/>
        <v>52</v>
      </c>
      <c r="P99" s="97">
        <v>20</v>
      </c>
      <c r="Q99" s="98">
        <v>32</v>
      </c>
      <c r="R99" s="52">
        <v>64</v>
      </c>
      <c r="S99" s="53">
        <f t="shared" si="12"/>
        <v>22</v>
      </c>
      <c r="T99" s="97">
        <v>8</v>
      </c>
      <c r="U99" s="98">
        <v>14</v>
      </c>
      <c r="V99" s="52">
        <v>89</v>
      </c>
      <c r="W99" s="53">
        <f t="shared" si="13"/>
        <v>1</v>
      </c>
      <c r="X99" s="97">
        <v>0</v>
      </c>
      <c r="Y99" s="98">
        <v>1</v>
      </c>
    </row>
    <row r="100" spans="2:25" ht="25.5" customHeight="1">
      <c r="B100" s="134" t="s">
        <v>172</v>
      </c>
      <c r="C100" s="135"/>
      <c r="D100" s="4">
        <f t="shared" si="14"/>
        <v>231</v>
      </c>
      <c r="E100" s="82">
        <v>110</v>
      </c>
      <c r="F100" s="83">
        <v>121</v>
      </c>
      <c r="G100" s="84">
        <v>116</v>
      </c>
      <c r="J100" s="51" t="s">
        <v>55</v>
      </c>
      <c r="K100" s="56">
        <f t="shared" si="10"/>
        <v>214</v>
      </c>
      <c r="L100" s="49">
        <f>L101+L102+L103+L104+L105</f>
        <v>133</v>
      </c>
      <c r="M100" s="50">
        <f>M101+M102+M103+M104+M105</f>
        <v>81</v>
      </c>
      <c r="N100" s="51" t="s">
        <v>56</v>
      </c>
      <c r="O100" s="56">
        <f t="shared" si="11"/>
        <v>203</v>
      </c>
      <c r="P100" s="49">
        <f>P101+P102+P103+P104+P105</f>
        <v>92</v>
      </c>
      <c r="Q100" s="50">
        <f>Q101+Q102+Q103+Q104+Q105</f>
        <v>111</v>
      </c>
      <c r="R100" s="51" t="s">
        <v>57</v>
      </c>
      <c r="S100" s="56">
        <f t="shared" si="12"/>
        <v>63</v>
      </c>
      <c r="T100" s="49">
        <f>T101+T102+T103+T104+T105</f>
        <v>22</v>
      </c>
      <c r="U100" s="50">
        <f>U101+U102+U103+U104+U105</f>
        <v>41</v>
      </c>
      <c r="V100" s="51" t="s">
        <v>58</v>
      </c>
      <c r="W100" s="56">
        <f t="shared" si="13"/>
        <v>6</v>
      </c>
      <c r="X100" s="49">
        <f>X101+X102+X103+X104+X105</f>
        <v>3</v>
      </c>
      <c r="Y100" s="50">
        <f>Y101+Y102+Y103+Y104+Y105</f>
        <v>3</v>
      </c>
    </row>
    <row r="101" spans="2:25" ht="25.5" customHeight="1">
      <c r="B101" s="136" t="s">
        <v>20</v>
      </c>
      <c r="C101" s="135"/>
      <c r="D101" s="4">
        <f t="shared" si="14"/>
        <v>38</v>
      </c>
      <c r="E101" s="82">
        <v>9</v>
      </c>
      <c r="F101" s="83">
        <v>29</v>
      </c>
      <c r="G101" s="84">
        <v>21</v>
      </c>
      <c r="J101" s="52">
        <v>15</v>
      </c>
      <c r="K101" s="53">
        <f t="shared" si="10"/>
        <v>14</v>
      </c>
      <c r="L101" s="97">
        <v>8</v>
      </c>
      <c r="M101" s="98">
        <v>6</v>
      </c>
      <c r="N101" s="52">
        <v>40</v>
      </c>
      <c r="O101" s="53">
        <f t="shared" si="11"/>
        <v>42</v>
      </c>
      <c r="P101" s="97">
        <v>18</v>
      </c>
      <c r="Q101" s="98">
        <v>24</v>
      </c>
      <c r="R101" s="52">
        <v>65</v>
      </c>
      <c r="S101" s="53">
        <f t="shared" si="12"/>
        <v>8</v>
      </c>
      <c r="T101" s="97">
        <v>3</v>
      </c>
      <c r="U101" s="98">
        <v>5</v>
      </c>
      <c r="V101" s="52">
        <v>90</v>
      </c>
      <c r="W101" s="53">
        <f t="shared" si="13"/>
        <v>2</v>
      </c>
      <c r="X101" s="97">
        <v>0</v>
      </c>
      <c r="Y101" s="98">
        <v>2</v>
      </c>
    </row>
    <row r="102" spans="2:25" ht="25.5" customHeight="1" thickBot="1">
      <c r="B102" s="137" t="s">
        <v>21</v>
      </c>
      <c r="C102" s="138"/>
      <c r="D102" s="5">
        <f t="shared" si="14"/>
        <v>7</v>
      </c>
      <c r="E102" s="82">
        <v>3</v>
      </c>
      <c r="F102" s="83">
        <v>4</v>
      </c>
      <c r="G102" s="84">
        <v>4</v>
      </c>
      <c r="J102" s="52">
        <v>16</v>
      </c>
      <c r="K102" s="53">
        <f t="shared" si="10"/>
        <v>15</v>
      </c>
      <c r="L102" s="97">
        <v>10</v>
      </c>
      <c r="M102" s="98">
        <v>5</v>
      </c>
      <c r="N102" s="52">
        <v>41</v>
      </c>
      <c r="O102" s="53">
        <f t="shared" si="11"/>
        <v>46</v>
      </c>
      <c r="P102" s="97">
        <v>23</v>
      </c>
      <c r="Q102" s="98">
        <v>23</v>
      </c>
      <c r="R102" s="52">
        <v>66</v>
      </c>
      <c r="S102" s="53">
        <f t="shared" si="12"/>
        <v>15</v>
      </c>
      <c r="T102" s="97">
        <v>1</v>
      </c>
      <c r="U102" s="98">
        <v>14</v>
      </c>
      <c r="V102" s="52">
        <v>91</v>
      </c>
      <c r="W102" s="53">
        <f t="shared" si="13"/>
        <v>1</v>
      </c>
      <c r="X102" s="97">
        <v>1</v>
      </c>
      <c r="Y102" s="98">
        <v>0</v>
      </c>
    </row>
    <row r="103" spans="2:25" ht="25.5" customHeight="1" thickTop="1" thickBot="1">
      <c r="B103" s="139" t="s">
        <v>22</v>
      </c>
      <c r="C103" s="140"/>
      <c r="D103" s="6">
        <f>SUM(D83:D102)</f>
        <v>3654</v>
      </c>
      <c r="E103" s="6">
        <f>SUM(E83:E102)</f>
        <v>1804</v>
      </c>
      <c r="F103" s="39">
        <f>SUM(F83:F102)</f>
        <v>1850</v>
      </c>
      <c r="G103" s="7">
        <f>SUM(G83:G102)</f>
        <v>2360</v>
      </c>
      <c r="J103" s="52">
        <v>17</v>
      </c>
      <c r="K103" s="53">
        <f t="shared" si="10"/>
        <v>24</v>
      </c>
      <c r="L103" s="97">
        <v>18</v>
      </c>
      <c r="M103" s="98">
        <v>6</v>
      </c>
      <c r="N103" s="52">
        <v>42</v>
      </c>
      <c r="O103" s="53">
        <f t="shared" si="11"/>
        <v>26</v>
      </c>
      <c r="P103" s="97">
        <v>10</v>
      </c>
      <c r="Q103" s="98">
        <v>16</v>
      </c>
      <c r="R103" s="52">
        <v>67</v>
      </c>
      <c r="S103" s="53">
        <f t="shared" si="12"/>
        <v>16</v>
      </c>
      <c r="T103" s="97">
        <v>7</v>
      </c>
      <c r="U103" s="98">
        <v>9</v>
      </c>
      <c r="V103" s="52">
        <v>92</v>
      </c>
      <c r="W103" s="53">
        <f t="shared" si="13"/>
        <v>1</v>
      </c>
      <c r="X103" s="97">
        <v>1</v>
      </c>
      <c r="Y103" s="98">
        <v>0</v>
      </c>
    </row>
    <row r="104" spans="2:25" ht="24.75" customHeight="1">
      <c r="J104" s="52">
        <v>18</v>
      </c>
      <c r="K104" s="53">
        <f t="shared" si="10"/>
        <v>35</v>
      </c>
      <c r="L104" s="97">
        <v>19</v>
      </c>
      <c r="M104" s="98">
        <v>16</v>
      </c>
      <c r="N104" s="52">
        <v>43</v>
      </c>
      <c r="O104" s="53">
        <f t="shared" si="11"/>
        <v>51</v>
      </c>
      <c r="P104" s="97">
        <v>25</v>
      </c>
      <c r="Q104" s="98">
        <v>26</v>
      </c>
      <c r="R104" s="52">
        <v>68</v>
      </c>
      <c r="S104" s="53">
        <f t="shared" si="12"/>
        <v>12</v>
      </c>
      <c r="T104" s="97">
        <v>6</v>
      </c>
      <c r="U104" s="98">
        <v>6</v>
      </c>
      <c r="V104" s="52">
        <v>93</v>
      </c>
      <c r="W104" s="53">
        <f t="shared" si="13"/>
        <v>0</v>
      </c>
      <c r="X104" s="97">
        <v>0</v>
      </c>
      <c r="Y104" s="98">
        <v>0</v>
      </c>
    </row>
    <row r="105" spans="2:25" ht="24.75" customHeight="1">
      <c r="J105" s="52">
        <v>19</v>
      </c>
      <c r="K105" s="53">
        <f t="shared" si="10"/>
        <v>126</v>
      </c>
      <c r="L105" s="97">
        <v>78</v>
      </c>
      <c r="M105" s="98">
        <v>48</v>
      </c>
      <c r="N105" s="52">
        <v>44</v>
      </c>
      <c r="O105" s="53">
        <f t="shared" si="11"/>
        <v>38</v>
      </c>
      <c r="P105" s="97">
        <v>16</v>
      </c>
      <c r="Q105" s="98">
        <v>22</v>
      </c>
      <c r="R105" s="52">
        <v>69</v>
      </c>
      <c r="S105" s="53">
        <f t="shared" si="12"/>
        <v>12</v>
      </c>
      <c r="T105" s="97">
        <v>5</v>
      </c>
      <c r="U105" s="98">
        <v>7</v>
      </c>
      <c r="V105" s="52">
        <v>94</v>
      </c>
      <c r="W105" s="53">
        <f t="shared" si="13"/>
        <v>2</v>
      </c>
      <c r="X105" s="97">
        <v>1</v>
      </c>
      <c r="Y105" s="98">
        <v>1</v>
      </c>
    </row>
    <row r="106" spans="2:25" ht="24.75" customHeight="1">
      <c r="J106" s="51" t="s">
        <v>59</v>
      </c>
      <c r="K106" s="56">
        <f t="shared" si="10"/>
        <v>852</v>
      </c>
      <c r="L106" s="49">
        <f>L107+L108+L109+L110+L111</f>
        <v>441</v>
      </c>
      <c r="M106" s="50">
        <f>M107+M108+M109+M110+M111</f>
        <v>411</v>
      </c>
      <c r="N106" s="51" t="s">
        <v>60</v>
      </c>
      <c r="O106" s="56">
        <f t="shared" si="11"/>
        <v>271</v>
      </c>
      <c r="P106" s="49">
        <f>P107+P108+P109+P110+P111</f>
        <v>117</v>
      </c>
      <c r="Q106" s="50">
        <f>Q107+Q108+Q109+Q110+Q111</f>
        <v>154</v>
      </c>
      <c r="R106" s="51" t="s">
        <v>61</v>
      </c>
      <c r="S106" s="56">
        <f t="shared" si="12"/>
        <v>39</v>
      </c>
      <c r="T106" s="49">
        <f>T107+T108+T109+T110+T111</f>
        <v>16</v>
      </c>
      <c r="U106" s="50">
        <f>U107+U108+U109+U110+U111</f>
        <v>23</v>
      </c>
      <c r="V106" s="51" t="s">
        <v>62</v>
      </c>
      <c r="W106" s="56">
        <f t="shared" si="13"/>
        <v>0</v>
      </c>
      <c r="X106" s="49">
        <f>X107+X108+X109+X110+X111</f>
        <v>0</v>
      </c>
      <c r="Y106" s="50">
        <f>Y107+Y108+Y109+Y110+Y111</f>
        <v>0</v>
      </c>
    </row>
    <row r="107" spans="2:25" ht="24.75" customHeight="1">
      <c r="J107" s="52">
        <v>20</v>
      </c>
      <c r="K107" s="53">
        <f t="shared" si="10"/>
        <v>147</v>
      </c>
      <c r="L107" s="97">
        <v>80</v>
      </c>
      <c r="M107" s="98">
        <v>67</v>
      </c>
      <c r="N107" s="52">
        <v>45</v>
      </c>
      <c r="O107" s="53">
        <f t="shared" si="11"/>
        <v>36</v>
      </c>
      <c r="P107" s="97">
        <v>15</v>
      </c>
      <c r="Q107" s="98">
        <v>21</v>
      </c>
      <c r="R107" s="52">
        <v>70</v>
      </c>
      <c r="S107" s="53">
        <f t="shared" si="12"/>
        <v>14</v>
      </c>
      <c r="T107" s="97">
        <v>5</v>
      </c>
      <c r="U107" s="98">
        <v>9</v>
      </c>
      <c r="V107" s="52">
        <v>95</v>
      </c>
      <c r="W107" s="53">
        <f t="shared" si="13"/>
        <v>0</v>
      </c>
      <c r="X107" s="97">
        <v>0</v>
      </c>
      <c r="Y107" s="98">
        <v>0</v>
      </c>
    </row>
    <row r="108" spans="2:25" ht="24.75" customHeight="1">
      <c r="J108" s="52">
        <v>21</v>
      </c>
      <c r="K108" s="53">
        <f t="shared" si="10"/>
        <v>157</v>
      </c>
      <c r="L108" s="97">
        <v>94</v>
      </c>
      <c r="M108" s="98">
        <v>63</v>
      </c>
      <c r="N108" s="52">
        <v>46</v>
      </c>
      <c r="O108" s="53">
        <f t="shared" si="11"/>
        <v>58</v>
      </c>
      <c r="P108" s="97">
        <v>24</v>
      </c>
      <c r="Q108" s="98">
        <v>34</v>
      </c>
      <c r="R108" s="52">
        <v>71</v>
      </c>
      <c r="S108" s="53">
        <f t="shared" si="12"/>
        <v>7</v>
      </c>
      <c r="T108" s="97">
        <v>3</v>
      </c>
      <c r="U108" s="98">
        <v>4</v>
      </c>
      <c r="V108" s="52">
        <v>96</v>
      </c>
      <c r="W108" s="53">
        <f t="shared" si="13"/>
        <v>0</v>
      </c>
      <c r="X108" s="97">
        <v>0</v>
      </c>
      <c r="Y108" s="98">
        <v>0</v>
      </c>
    </row>
    <row r="109" spans="2:25" ht="24.75" customHeight="1">
      <c r="J109" s="52">
        <v>22</v>
      </c>
      <c r="K109" s="53">
        <f t="shared" si="10"/>
        <v>183</v>
      </c>
      <c r="L109" s="97">
        <v>84</v>
      </c>
      <c r="M109" s="98">
        <v>99</v>
      </c>
      <c r="N109" s="52">
        <v>47</v>
      </c>
      <c r="O109" s="53">
        <f t="shared" si="11"/>
        <v>57</v>
      </c>
      <c r="P109" s="97">
        <v>29</v>
      </c>
      <c r="Q109" s="98">
        <v>28</v>
      </c>
      <c r="R109" s="52">
        <v>72</v>
      </c>
      <c r="S109" s="53">
        <f t="shared" si="12"/>
        <v>5</v>
      </c>
      <c r="T109" s="97">
        <v>1</v>
      </c>
      <c r="U109" s="98">
        <v>4</v>
      </c>
      <c r="V109" s="52">
        <v>97</v>
      </c>
      <c r="W109" s="53">
        <f t="shared" si="13"/>
        <v>0</v>
      </c>
      <c r="X109" s="97">
        <v>0</v>
      </c>
      <c r="Y109" s="98">
        <v>0</v>
      </c>
    </row>
    <row r="110" spans="2:25" ht="24.75" customHeight="1">
      <c r="J110" s="52">
        <v>23</v>
      </c>
      <c r="K110" s="53">
        <f t="shared" si="10"/>
        <v>175</v>
      </c>
      <c r="L110" s="97">
        <v>70</v>
      </c>
      <c r="M110" s="98">
        <v>105</v>
      </c>
      <c r="N110" s="52">
        <v>48</v>
      </c>
      <c r="O110" s="53">
        <f>P110+Q110</f>
        <v>60</v>
      </c>
      <c r="P110" s="97">
        <v>23</v>
      </c>
      <c r="Q110" s="98">
        <v>37</v>
      </c>
      <c r="R110" s="52">
        <v>73</v>
      </c>
      <c r="S110" s="53">
        <f t="shared" si="12"/>
        <v>6</v>
      </c>
      <c r="T110" s="97">
        <v>3</v>
      </c>
      <c r="U110" s="98">
        <v>3</v>
      </c>
      <c r="V110" s="52">
        <v>98</v>
      </c>
      <c r="W110" s="53">
        <f t="shared" si="13"/>
        <v>0</v>
      </c>
      <c r="X110" s="97">
        <v>0</v>
      </c>
      <c r="Y110" s="98">
        <v>0</v>
      </c>
    </row>
    <row r="111" spans="2:25" ht="24.75" customHeight="1" thickBot="1">
      <c r="J111" s="62">
        <v>24</v>
      </c>
      <c r="K111" s="63">
        <f t="shared" si="10"/>
        <v>190</v>
      </c>
      <c r="L111" s="99">
        <v>113</v>
      </c>
      <c r="M111" s="100">
        <v>77</v>
      </c>
      <c r="N111" s="62">
        <v>49</v>
      </c>
      <c r="O111" s="63">
        <f>P111+Q111</f>
        <v>60</v>
      </c>
      <c r="P111" s="99">
        <v>26</v>
      </c>
      <c r="Q111" s="100">
        <v>34</v>
      </c>
      <c r="R111" s="62">
        <v>74</v>
      </c>
      <c r="S111" s="63">
        <f t="shared" si="12"/>
        <v>7</v>
      </c>
      <c r="T111" s="99">
        <v>4</v>
      </c>
      <c r="U111" s="100">
        <v>3</v>
      </c>
      <c r="V111" s="52">
        <v>99</v>
      </c>
      <c r="W111" s="53">
        <f t="shared" si="13"/>
        <v>0</v>
      </c>
      <c r="X111" s="101">
        <v>0</v>
      </c>
      <c r="Y111" s="102">
        <v>0</v>
      </c>
    </row>
    <row r="112" spans="2:25" ht="24.75" customHeight="1">
      <c r="V112" s="68" t="s">
        <v>63</v>
      </c>
      <c r="W112" s="56">
        <f t="shared" si="13"/>
        <v>0</v>
      </c>
      <c r="X112" s="97">
        <v>0</v>
      </c>
      <c r="Y112" s="98">
        <v>0</v>
      </c>
    </row>
    <row r="113" spans="14:25" ht="24.75" customHeight="1">
      <c r="V113" s="122" t="s">
        <v>64</v>
      </c>
      <c r="W113" s="124">
        <f t="shared" si="13"/>
        <v>3654</v>
      </c>
      <c r="X113" s="124">
        <f>L82+L88+L94+L100+L106+L112+P82+P88+P94+P100+P106+P112+T82+T88+T94+T100+T106+T112+X82+X88+X94+X100+X106+X112</f>
        <v>1804</v>
      </c>
      <c r="Y113" s="126">
        <f>M82+M88+M94+M100+M106+M112+Q82+Q88+Q94+Q100+Q106+Q112+U82+U88+U94+U100+U106+U112+Y82+Y88+Y94+Y100+Y106+Y112</f>
        <v>1850</v>
      </c>
    </row>
    <row r="114" spans="14:25" ht="24.75" customHeight="1" thickBot="1">
      <c r="N114" s="69"/>
      <c r="O114" s="70" t="s">
        <v>65</v>
      </c>
      <c r="P114" s="70" t="s">
        <v>1</v>
      </c>
      <c r="Q114" s="70" t="s">
        <v>2</v>
      </c>
      <c r="V114" s="123"/>
      <c r="W114" s="125"/>
      <c r="X114" s="125"/>
      <c r="Y114" s="127"/>
    </row>
    <row r="115" spans="14:25" ht="24.75" customHeight="1">
      <c r="N115" s="69" t="s">
        <v>66</v>
      </c>
      <c r="O115" s="71">
        <f>$P$115+$Q$115</f>
        <v>150</v>
      </c>
      <c r="P115" s="71">
        <f>$T$100+$T106+$X$82+$X$88+$X$94+$X$100+$X$106+$X$112</f>
        <v>60</v>
      </c>
      <c r="Q115" s="71">
        <f>$U$100+$U$106+$Y$82+$Y$88+$Y$94+$Y$100+$Y$106+$Y$112</f>
        <v>90</v>
      </c>
      <c r="V115" s="72"/>
      <c r="W115" s="72"/>
      <c r="X115" s="72"/>
      <c r="Y115" s="72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 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様式</vt:lpstr>
    </vt:vector>
  </TitlesOfParts>
  <Company>FJ-WORK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nws002</dc:creator>
  <cp:lastModifiedBy>福生市役所</cp:lastModifiedBy>
  <cp:lastPrinted>2017-07-01T01:20:45Z</cp:lastPrinted>
  <dcterms:created xsi:type="dcterms:W3CDTF">2006-02-09T01:49:15Z</dcterms:created>
  <dcterms:modified xsi:type="dcterms:W3CDTF">2018-03-22T02:16:24Z</dcterms:modified>
</cp:coreProperties>
</file>